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3920" windowHeight="781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'Лист1'!$A$1:$S$104</definedName>
    <definedName name="_xlnm.Print_Area" localSheetId="1">'Лист2'!$A$1:$BN$32</definedName>
  </definedNames>
  <calcPr fullCalcOnLoad="1"/>
</workbook>
</file>

<file path=xl/sharedStrings.xml><?xml version="1.0" encoding="utf-8"?>
<sst xmlns="http://schemas.openxmlformats.org/spreadsheetml/2006/main" count="411" uniqueCount="263">
  <si>
    <t>ПЛАН  УЧЕБНОГО ПРОЦЕССА</t>
  </si>
  <si>
    <t>№ п/п</t>
  </si>
  <si>
    <t>Наименование предметов</t>
  </si>
  <si>
    <t xml:space="preserve">Распределение по семестрам </t>
  </si>
  <si>
    <t>контр.раб всего по предмету</t>
  </si>
  <si>
    <t xml:space="preserve">Кол-во часов </t>
  </si>
  <si>
    <t xml:space="preserve">Распределение по курсам </t>
  </si>
  <si>
    <t xml:space="preserve">всего </t>
  </si>
  <si>
    <t>из них</t>
  </si>
  <si>
    <t>1 курс</t>
  </si>
  <si>
    <t>2 курс</t>
  </si>
  <si>
    <t>3 курс</t>
  </si>
  <si>
    <t>4 курс</t>
  </si>
  <si>
    <t>Теоретические занятия</t>
  </si>
  <si>
    <t>Лабораторно-практические занятия</t>
  </si>
  <si>
    <t>7 сем.</t>
  </si>
  <si>
    <t>ООД.00</t>
  </si>
  <si>
    <t xml:space="preserve">Общеобразовательные  дисциплины: </t>
  </si>
  <si>
    <t>ООД.01</t>
  </si>
  <si>
    <t>ООД.02</t>
  </si>
  <si>
    <t>ООД.03</t>
  </si>
  <si>
    <t>ООД.04</t>
  </si>
  <si>
    <t>ООД.05</t>
  </si>
  <si>
    <t>ООД.06</t>
  </si>
  <si>
    <t>ООД.07</t>
  </si>
  <si>
    <t>ООД.08</t>
  </si>
  <si>
    <t>ООД.09</t>
  </si>
  <si>
    <t>ООД.10</t>
  </si>
  <si>
    <t>ООД.11</t>
  </si>
  <si>
    <t>ООД.12</t>
  </si>
  <si>
    <t>ООД.13</t>
  </si>
  <si>
    <t>ИТОГО:</t>
  </si>
  <si>
    <t>Социально-экономические дисциплины</t>
  </si>
  <si>
    <t>СЭД.00</t>
  </si>
  <si>
    <t>СЭД.01</t>
  </si>
  <si>
    <t>СЭД.02</t>
  </si>
  <si>
    <t>СЭД.03</t>
  </si>
  <si>
    <t>ОГД.00</t>
  </si>
  <si>
    <t>ОГД.01</t>
  </si>
  <si>
    <t>ОГД.02</t>
  </si>
  <si>
    <t>ОГД.03</t>
  </si>
  <si>
    <t>ОПД.00</t>
  </si>
  <si>
    <t>Общепрофессиональные дисциплины</t>
  </si>
  <si>
    <t>ОПД.01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</si>
  <si>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</si>
  <si>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</si>
  <si>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</si>
  <si>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</si>
  <si>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</si>
  <si>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</si>
  <si>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</si>
  <si>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ОПД.09</t>
  </si>
  <si>
    <t>Специальные дисциплины</t>
  </si>
  <si>
    <t>С</t>
  </si>
  <si>
    <t>ВСЕГО:</t>
  </si>
  <si>
    <t>Преддипломная практика</t>
  </si>
  <si>
    <t>ЭС 00</t>
  </si>
  <si>
    <t>К 00</t>
  </si>
  <si>
    <t>ВСЕГО ПО  УЧЕБНОМУ ПЛАНУ:</t>
  </si>
  <si>
    <t>Срок  обучения:</t>
  </si>
  <si>
    <t>1.  ГРАФИК     УЧЕБНОГО    ПРОЦЕССА</t>
  </si>
  <si>
    <t>курсы</t>
  </si>
  <si>
    <t>Сентябрь</t>
  </si>
  <si>
    <t>29.09.  05.10</t>
  </si>
  <si>
    <t>Октябрь</t>
  </si>
  <si>
    <t>27.10-2.11</t>
  </si>
  <si>
    <t>Ноябрь</t>
  </si>
  <si>
    <t>Декабрь</t>
  </si>
  <si>
    <t>29.12-4.01</t>
  </si>
  <si>
    <t>Январь</t>
  </si>
  <si>
    <t>26.01-1.02</t>
  </si>
  <si>
    <t>Февраль</t>
  </si>
  <si>
    <t>23.02-01.03</t>
  </si>
  <si>
    <t>Март</t>
  </si>
  <si>
    <t>30.03-05.05</t>
  </si>
  <si>
    <t>Апрель</t>
  </si>
  <si>
    <t>27.04-3.05</t>
  </si>
  <si>
    <t>Май</t>
  </si>
  <si>
    <t>Июнь</t>
  </si>
  <si>
    <t>29.06-05.07</t>
  </si>
  <si>
    <t>Июль</t>
  </si>
  <si>
    <t>27.07  -  02.08</t>
  </si>
  <si>
    <t>Август</t>
  </si>
  <si>
    <t>Теоретич. обуч</t>
  </si>
  <si>
    <t>Экзамен.   сес.       (в неделях)</t>
  </si>
  <si>
    <t>Каниикулы</t>
  </si>
  <si>
    <t>Всего   (в   нед)</t>
  </si>
  <si>
    <t>учебная</t>
  </si>
  <si>
    <t>технолог.</t>
  </si>
  <si>
    <t>предипл</t>
  </si>
  <si>
    <t>недель</t>
  </si>
  <si>
    <t>часов</t>
  </si>
  <si>
    <t>К</t>
  </si>
  <si>
    <t>Э</t>
  </si>
  <si>
    <t>У</t>
  </si>
  <si>
    <t>П</t>
  </si>
  <si>
    <t>Д</t>
  </si>
  <si>
    <t>Обозначения:</t>
  </si>
  <si>
    <t>Дипломное проектирование</t>
  </si>
  <si>
    <t>Каникулы</t>
  </si>
  <si>
    <t>Квалификация специалиста:</t>
  </si>
  <si>
    <t>ООД.14</t>
  </si>
  <si>
    <t>И</t>
  </si>
  <si>
    <t>Производственная практика</t>
  </si>
  <si>
    <t>Всего по практическому обучению</t>
  </si>
  <si>
    <t>ПП.00</t>
  </si>
  <si>
    <t>ПП.01</t>
  </si>
  <si>
    <t>ПП.02</t>
  </si>
  <si>
    <t>ПП.03</t>
  </si>
  <si>
    <t>ПП.04</t>
  </si>
  <si>
    <t>Экзамены</t>
  </si>
  <si>
    <t>Ур</t>
  </si>
  <si>
    <t>курсы/нед</t>
  </si>
  <si>
    <t>Дипл.  Проект</t>
  </si>
  <si>
    <t>ИА</t>
  </si>
  <si>
    <t>ознакомит.</t>
  </si>
  <si>
    <t>О</t>
  </si>
  <si>
    <t>Теоретческое  обучение</t>
  </si>
  <si>
    <t>Военно-полевые сборы</t>
  </si>
  <si>
    <t>Ознакомительная практика</t>
  </si>
  <si>
    <t>Учебная практика</t>
  </si>
  <si>
    <t>Производственная   практика</t>
  </si>
  <si>
    <t>Итоговая аттестация</t>
  </si>
  <si>
    <t>C</t>
  </si>
  <si>
    <t>Учебная практика на получение раб.профессии</t>
  </si>
  <si>
    <t>Экзаменационная сессия</t>
  </si>
  <si>
    <t>СЭД.04</t>
  </si>
  <si>
    <t>СЭД.05</t>
  </si>
  <si>
    <t>Распределение по семестрам</t>
  </si>
  <si>
    <t>зачет</t>
  </si>
  <si>
    <t>Теорети   ческие занятия</t>
  </si>
  <si>
    <t>8 сем.      11 нед.</t>
  </si>
  <si>
    <t>ПП.05</t>
  </si>
  <si>
    <t>ИГА.01</t>
  </si>
  <si>
    <t>ИГА.02</t>
  </si>
  <si>
    <t>2</t>
  </si>
  <si>
    <t>Общие гуманитарные дисциплины</t>
  </si>
  <si>
    <t>СД.00</t>
  </si>
  <si>
    <t>СД.01</t>
  </si>
  <si>
    <t>СД.02</t>
  </si>
  <si>
    <t>СД.03</t>
  </si>
  <si>
    <t>СД.04</t>
  </si>
  <si>
    <t>СД.05</t>
  </si>
  <si>
    <t>СД.06</t>
  </si>
  <si>
    <t>ДО</t>
  </si>
  <si>
    <t>Дополнительная дисциплина</t>
  </si>
  <si>
    <t>ПО.00</t>
  </si>
  <si>
    <t>Производственное обучение в мастерских колледжа</t>
  </si>
  <si>
    <t>ПО.01</t>
  </si>
  <si>
    <t>ПО.02</t>
  </si>
  <si>
    <t>ПО.03</t>
  </si>
  <si>
    <t>Оз</t>
  </si>
  <si>
    <t>ОПД.10</t>
  </si>
  <si>
    <t>ОПД.11</t>
  </si>
  <si>
    <t>ОПД.12</t>
  </si>
  <si>
    <t>5 сем. 15 нед</t>
  </si>
  <si>
    <t>СД 07</t>
  </si>
  <si>
    <t>СД.08</t>
  </si>
  <si>
    <t>Учебная слесарно-механическая практика</t>
  </si>
  <si>
    <t>ПО.04</t>
  </si>
  <si>
    <t>ПО.05</t>
  </si>
  <si>
    <t>ПО.06</t>
  </si>
  <si>
    <t>1 сем. 18нед</t>
  </si>
  <si>
    <t>8</t>
  </si>
  <si>
    <t>1</t>
  </si>
  <si>
    <t>5760</t>
  </si>
  <si>
    <t>3 сем.      15нед.</t>
  </si>
  <si>
    <t>6 сем       15 нед.</t>
  </si>
  <si>
    <t>Пд</t>
  </si>
  <si>
    <t>Произв. пр-ка      (в  неделях)</t>
  </si>
  <si>
    <t>6</t>
  </si>
  <si>
    <t>ДО.01</t>
  </si>
  <si>
    <t>Факультативы</t>
  </si>
  <si>
    <t>Итого</t>
  </si>
  <si>
    <t>экзамен</t>
  </si>
  <si>
    <t>5</t>
  </si>
  <si>
    <t>3,4,5,6,8</t>
  </si>
  <si>
    <t>Заместитель директора по УР</t>
  </si>
  <si>
    <t xml:space="preserve">курсов. проект </t>
  </si>
  <si>
    <t>2 сем  20 нед</t>
  </si>
  <si>
    <t>4 сем  17 нед.</t>
  </si>
  <si>
    <t>3 сем.      15 нед.</t>
  </si>
  <si>
    <t>Курсовое проектиро-вание</t>
  </si>
  <si>
    <t>Консультации</t>
  </si>
  <si>
    <t>Теорети-ческие занятия</t>
  </si>
  <si>
    <t>Тарпанова М.К.</t>
  </si>
  <si>
    <t>Математка /Математика</t>
  </si>
  <si>
    <t xml:space="preserve">Физика/Физика </t>
  </si>
  <si>
    <t xml:space="preserve"> Основы информатики/Информатика негіздері</t>
  </si>
  <si>
    <t>География/география</t>
  </si>
  <si>
    <t>Химия/Химия</t>
  </si>
  <si>
    <t>Биология</t>
  </si>
  <si>
    <t>Казахский язык и литература/қазақ тілі және қазақ әдебиеті</t>
  </si>
  <si>
    <t>Русский язык и литература/Орыс тілі және орыс әдебиеті</t>
  </si>
  <si>
    <t>Иностранный язык/Шетел тілі</t>
  </si>
  <si>
    <t>История Казахстана/Қазақстан тарихы</t>
  </si>
  <si>
    <t>Всемирная история/Дүниежүзі тарихы</t>
  </si>
  <si>
    <t>Человек и общество/Адам және қоғам</t>
  </si>
  <si>
    <t>Начальная военная подготовка/Алғашқы әскери дайындық</t>
  </si>
  <si>
    <t>Физическая культура/Дене тәрбиесі</t>
  </si>
  <si>
    <t>Культурология/Мәдениеттану</t>
  </si>
  <si>
    <t>Основы философии/Философия негіздері</t>
  </si>
  <si>
    <t>Основы экономики/Экономика негіздері</t>
  </si>
  <si>
    <t>Основы политологии и социологии/Саясаттану және әлеуметтану</t>
  </si>
  <si>
    <t>Основы права и транспортного законодательства/Құқық және көлік заңнамаларының негіздері</t>
  </si>
  <si>
    <t>Профессиональный казахский (русский) язык/Кәсіби қазақ (орыс) тілі</t>
  </si>
  <si>
    <t>Профессиональный иностранный язык/Кәсіби шетел тілі</t>
  </si>
  <si>
    <t xml:space="preserve">Черчение  / Сызу </t>
  </si>
  <si>
    <t>Охрана труда / Еңбекті қорғау</t>
  </si>
  <si>
    <t>Информационные технологии в профессиональной деятельности / Кәсіби қызметтегі ақпараттық технологиялар</t>
  </si>
  <si>
    <t>Основы стандартизации и метрологии /  Стандарттау; метрология және өнімнің сапасын басқару негіздері</t>
  </si>
  <si>
    <t>Делопроизводство на государственном языке / Мемлекеттік тілде іс қағаздарын жүргізу</t>
  </si>
  <si>
    <t>Электроника, микроэлектроника и микропроцессорная техника / Электроника және микроэлектроника негіздері</t>
  </si>
  <si>
    <t>Материаловедение / Материалтану</t>
  </si>
  <si>
    <t>Электрические машины подвижного состава / Электрлі машиналар</t>
  </si>
  <si>
    <t xml:space="preserve">Энергетические установки подвижного состава / Жылжымалы құрамның энергетикалық қондырғылары </t>
  </si>
  <si>
    <t>Общий курс железных дорог / Темір жолының жалпы курсы</t>
  </si>
  <si>
    <t>Основы технической механики /  Техникалық механика негіздері</t>
  </si>
  <si>
    <t>Теоретические основы электротехники /  Электротехниканың теориялық негіздері</t>
  </si>
  <si>
    <t>Конструкция вагонов /  Вагондар құрылымы</t>
  </si>
  <si>
    <t>Электрические аппараты и цепи вагонов/ Вагондардың электрлі аппараттары мен тізбектері</t>
  </si>
  <si>
    <t>Технология ремонта вагонов / Вагондарды жөндеу технологиясы</t>
  </si>
  <si>
    <t>Автоматические тормоза подвижного состава / Жылжымалы құрамның автоматты тежеуіштері</t>
  </si>
  <si>
    <t>Техническая эксплуатация и безопасность движением / Техникалық пайдалану және қозғалыс қауіпсіздігі</t>
  </si>
  <si>
    <t>Экономика транспорта и управление производством / Көлік эконмикасы және өндірісті басқару</t>
  </si>
  <si>
    <t>Холодильние машины и установки конденцирования воздуха / Тоңазытқыш машиналар мен ауаны салқындатқыш қондырғылар</t>
  </si>
  <si>
    <t>Механизация и автоматизация производственного процесса / Өндістік  процесстерді механикаландыру және автоматтау</t>
  </si>
  <si>
    <t>Организация перевозок грузов и пассажиров / Жолаушылар мен жүктерді тасымалдауды ұйымдастыру</t>
  </si>
  <si>
    <t>Столярная практика \ Ағаш ұсталық практика</t>
  </si>
  <si>
    <t>Комплексно-слесарная практика / Кешенді-темір ұсталық практика</t>
  </si>
  <si>
    <t xml:space="preserve">Электросварочная практика Электрмен дәнекерлеу </t>
  </si>
  <si>
    <t>Электромонтажная практика/Электрмонтаждық тәжиербе</t>
  </si>
  <si>
    <t xml:space="preserve">Слесарная практика /  Слесарлық  тәжиербе </t>
  </si>
  <si>
    <t>Ознакомительная практика / танымдық практика</t>
  </si>
  <si>
    <t>Учебная практика на получение рабочей профессии Кәсіби дағдыларды алуға арналған практика (жұмыс кәсібін)</t>
  </si>
  <si>
    <t>Технологическая производственная практика  Өндірісті технологиялық тәжірибе</t>
  </si>
  <si>
    <t>Преддипломная практика Диплом алдындағы тәжірибе</t>
  </si>
  <si>
    <t>Промежуточная аттестация Аралықтық аттесттау</t>
  </si>
  <si>
    <t>Итоговая государственная аттестация              (в неделях) Мемлекеттік қорытынды аттестаттау (апта бойынша)</t>
  </si>
  <si>
    <t>Оценка уровня профессиональной подготовленности и присвоения квалификации Кәсіптік дайындықтың және біліктілік игерудің деңгейлі бағалары</t>
  </si>
  <si>
    <t>Всего на обязательное обучение Негізгі оқудың барлығы</t>
  </si>
  <si>
    <t xml:space="preserve">   *К  сумме 1296  часов  на производственному   обучению  добавить  часы  практических, лабораторных  и курсовых   работ  по общепрофесиональным  дисциплинам   468 часов  и по  специальным  дисциплинам   307  часов; Итого 2071 часов  практического  обучения.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 Дипломное  проектирование  организуется  из расчета8 академических  часов  на одного  консултируемого, при наполняемости  группы 25 обучающихся, общее количество часов равно 25*8=200 часов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 разработке  рабочего  учебного  плана  и распределения  педагогических нагрузок производить снятие  однонедельной  часовой  нагрузки  на праднизничные дни.</t>
  </si>
  <si>
    <t>дипломное проектирование Дипломдық жобалау</t>
  </si>
  <si>
    <t>РАБОЧИЙ УЧЕБНЫЙ  ПЛАН</t>
  </si>
  <si>
    <t xml:space="preserve">                            ҮГІЛІК ОҚУ ЖОСПАРЫ</t>
  </si>
  <si>
    <t>технического и профессионального образования</t>
  </si>
  <si>
    <t xml:space="preserve">                                                                                 техникалық және кәсіптік білім беру</t>
  </si>
  <si>
    <t>Код и профиль образования:1100000-"Транспорт"</t>
  </si>
  <si>
    <t>Білім коды мен бейіні: 110 0000"Көлік" (сала бойынша)</t>
  </si>
  <si>
    <t xml:space="preserve">специальность  № </t>
  </si>
  <si>
    <t>"Эксплуатация, ремонт и техническое обслуживание подвижного состава"</t>
  </si>
  <si>
    <t>Мамандығы : 1108000 - "Темір жолжылжымалы құрамдарын пайдалану, жөндеу және қызмет көрсету"(түрлері бойынша)</t>
  </si>
  <si>
    <t>Специализация: 1108000.02 "Эксплуатация, ремонт и техническое обслуживание вагонов и рефрижераторного подвижного состава"</t>
  </si>
  <si>
    <t>Мамандандыру: 1108000.02 - "Вагондар мен темір жол рефрижераторлы жылжымалы құрамдарын пайдалану, жөндеу және техникалық қызмет көрсету"</t>
  </si>
  <si>
    <t>1108183 -    Техник-электромеханик</t>
  </si>
  <si>
    <t xml:space="preserve">Біліктілік:1108183Техник-электромеханик </t>
  </si>
  <si>
    <t>Форма обучения:</t>
  </si>
  <si>
    <t>Дневная</t>
  </si>
  <si>
    <t>Оқыту түрі: күндізгі</t>
  </si>
  <si>
    <t>Оқытудың нормативтік мерзімі: 3 жыл 10 ай</t>
  </si>
  <si>
    <t>3 года 10 месяцев на базе основной школы</t>
  </si>
  <si>
    <t>2 года 10 месяцев на базе общего среднего образования</t>
  </si>
  <si>
    <r>
      <t xml:space="preserve">     </t>
    </r>
    <r>
      <rPr>
        <sz val="18"/>
        <color indexed="18"/>
        <rFont val="Arial Cyr"/>
        <family val="0"/>
      </rPr>
      <t>ОҚУ  ҮРДІСІНІҢ КЕСТЕСІ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</si>
</sst>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8"/>
      <name val="Times New Roman"/>
      <family val="1"/>
    </font>
    <font>
      <sz val="13"/>
      <color indexed="18"/>
      <name val="Arial Cyr"/>
      <family val="2"/>
    </font>
    <font>
      <b/>
      <sz val="20"/>
      <color indexed="18"/>
      <name val="Arial Cyr"/>
      <family val="2"/>
    </font>
    <font>
      <sz val="18"/>
      <color indexed="18"/>
      <name val="Arial Cyr"/>
      <family val="2"/>
    </font>
    <font>
      <b/>
      <sz val="18"/>
      <color indexed="18"/>
      <name val="Arial Cyr"/>
      <family val="2"/>
    </font>
    <font>
      <b/>
      <sz val="16"/>
      <color indexed="18"/>
      <name val="Arial Cyr"/>
      <family val="0"/>
    </font>
    <font>
      <sz val="20"/>
      <color indexed="18"/>
      <name val="Arial Cyr"/>
      <family val="2"/>
    </font>
    <font>
      <sz val="16"/>
      <color indexed="18"/>
      <name val="Arial Cyr"/>
      <family val="0"/>
    </font>
    <font>
      <b/>
      <u val="single"/>
      <sz val="16"/>
      <color indexed="18"/>
      <name val="Arial Cyr"/>
      <family val="0"/>
    </font>
    <font>
      <b/>
      <sz val="14"/>
      <color indexed="18"/>
      <name val="Arial Cyr"/>
      <family val="2"/>
    </font>
    <font>
      <b/>
      <sz val="13"/>
      <color indexed="18"/>
      <name val="Arial Cyr"/>
      <family val="2"/>
    </font>
    <font>
      <b/>
      <u val="single"/>
      <sz val="14"/>
      <color indexed="18"/>
      <name val="Arial Cyr"/>
      <family val="2"/>
    </font>
    <font>
      <b/>
      <sz val="14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8"/>
      <color indexed="8"/>
      <name val="Arial Cyr"/>
      <family val="2"/>
    </font>
    <font>
      <sz val="2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8"/>
      <color theme="1"/>
      <name val="Arial Cyr"/>
      <family val="2"/>
    </font>
    <font>
      <sz val="20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wrapText="1"/>
    </xf>
    <xf numFmtId="0" fontId="58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wrapText="1"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wrapText="1"/>
    </xf>
    <xf numFmtId="49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/>
    </xf>
    <xf numFmtId="16" fontId="57" fillId="0" borderId="10" xfId="0" applyNumberFormat="1" applyFont="1" applyBorder="1" applyAlignment="1">
      <alignment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/>
    </xf>
    <xf numFmtId="16" fontId="56" fillId="0" borderId="10" xfId="0" applyNumberFormat="1" applyFont="1" applyBorder="1" applyAlignment="1">
      <alignment/>
    </xf>
    <xf numFmtId="0" fontId="57" fillId="0" borderId="10" xfId="0" applyFont="1" applyBorder="1" applyAlignment="1">
      <alignment horizontal="left" wrapText="1"/>
    </xf>
    <xf numFmtId="0" fontId="56" fillId="0" borderId="0" xfId="0" applyFont="1" applyFill="1" applyAlignment="1">
      <alignment/>
    </xf>
    <xf numFmtId="16" fontId="56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49" fontId="57" fillId="0" borderId="10" xfId="0" applyNumberFormat="1" applyFont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/>
    </xf>
    <xf numFmtId="16" fontId="56" fillId="0" borderId="10" xfId="0" applyNumberFormat="1" applyFont="1" applyBorder="1" applyAlignment="1">
      <alignment horizontal="left"/>
    </xf>
    <xf numFmtId="0" fontId="57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textRotation="90"/>
    </xf>
    <xf numFmtId="0" fontId="3" fillId="0" borderId="13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6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textRotation="90"/>
    </xf>
    <xf numFmtId="0" fontId="59" fillId="0" borderId="0" xfId="0" applyFont="1" applyAlignment="1">
      <alignment/>
    </xf>
    <xf numFmtId="0" fontId="59" fillId="0" borderId="0" xfId="0" applyFont="1" applyAlignment="1">
      <alignment textRotation="90"/>
    </xf>
    <xf numFmtId="0" fontId="7" fillId="0" borderId="0" xfId="0" applyFont="1" applyAlignment="1">
      <alignment textRotation="90"/>
    </xf>
    <xf numFmtId="0" fontId="8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60" fillId="0" borderId="0" xfId="0" applyFont="1" applyAlignment="1">
      <alignment/>
    </xf>
    <xf numFmtId="0" fontId="10" fillId="0" borderId="0" xfId="0" applyFont="1" applyAlignment="1">
      <alignment textRotation="90"/>
    </xf>
    <xf numFmtId="0" fontId="11" fillId="0" borderId="0" xfId="0" applyFont="1" applyAlignment="1">
      <alignment textRotation="90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7" fillId="0" borderId="15" xfId="0" applyFont="1" applyBorder="1" applyAlignment="1">
      <alignment horizontal="left" vertical="top" wrapText="1"/>
    </xf>
    <xf numFmtId="0" fontId="57" fillId="0" borderId="16" xfId="0" applyFont="1" applyBorder="1" applyAlignment="1">
      <alignment horizontal="left" vertical="top" wrapText="1"/>
    </xf>
    <xf numFmtId="0" fontId="57" fillId="0" borderId="17" xfId="0" applyFont="1" applyBorder="1" applyAlignment="1">
      <alignment horizontal="left" vertical="top" wrapText="1"/>
    </xf>
    <xf numFmtId="0" fontId="57" fillId="0" borderId="15" xfId="0" applyFont="1" applyBorder="1" applyAlignment="1">
      <alignment horizontal="left" wrapText="1"/>
    </xf>
    <xf numFmtId="0" fontId="57" fillId="0" borderId="16" xfId="0" applyFont="1" applyBorder="1" applyAlignment="1">
      <alignment horizontal="left" wrapText="1"/>
    </xf>
    <xf numFmtId="0" fontId="57" fillId="0" borderId="17" xfId="0" applyFont="1" applyBorder="1" applyAlignment="1">
      <alignment horizontal="left" wrapText="1"/>
    </xf>
    <xf numFmtId="0" fontId="57" fillId="0" borderId="15" xfId="0" applyFont="1" applyFill="1" applyBorder="1" applyAlignment="1">
      <alignment horizontal="left" wrapText="1"/>
    </xf>
    <xf numFmtId="0" fontId="57" fillId="0" borderId="16" xfId="0" applyFont="1" applyFill="1" applyBorder="1" applyAlignment="1">
      <alignment horizontal="left" wrapText="1"/>
    </xf>
    <xf numFmtId="0" fontId="57" fillId="0" borderId="17" xfId="0" applyFont="1" applyFill="1" applyBorder="1" applyAlignment="1">
      <alignment horizontal="left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9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304800</xdr:colOff>
      <xdr:row>0</xdr:row>
      <xdr:rowOff>304800</xdr:rowOff>
    </xdr:from>
    <xdr:to>
      <xdr:col>58</xdr:col>
      <xdr:colOff>266700</xdr:colOff>
      <xdr:row>6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335375" y="304800"/>
          <a:ext cx="4762500" cy="2200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800" b="0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УТВЕРЖДЕН:
</a:t>
          </a:r>
          <a:r>
            <a:rPr lang="en-US" cap="none" sz="1800" b="0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Директор Алматинского колледжа железнодорожного транспорта
</a:t>
          </a:r>
          <a:r>
            <a:rPr lang="en-US" cap="none" sz="1800" b="0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Калиев А.А.
</a:t>
          </a:r>
          <a:r>
            <a:rPr lang="en-US" cap="none" sz="1800" b="0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______________________________
</a:t>
          </a:r>
          <a:r>
            <a:rPr lang="en-US" cap="none" sz="1800" b="0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"_____"_____________ 2017___г.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"/>
  <sheetViews>
    <sheetView view="pageBreakPreview" zoomScale="79" zoomScaleNormal="50" zoomScaleSheetLayoutView="79" zoomScalePageLayoutView="0" workbookViewId="0" topLeftCell="C1">
      <selection activeCell="I10" sqref="I10"/>
    </sheetView>
  </sheetViews>
  <sheetFormatPr defaultColWidth="8.875" defaultRowHeight="12.75"/>
  <cols>
    <col min="1" max="1" width="0.12890625" style="1" customWidth="1"/>
    <col min="2" max="2" width="12.00390625" style="1" customWidth="1"/>
    <col min="3" max="3" width="54.625" style="1" customWidth="1"/>
    <col min="4" max="4" width="10.75390625" style="1" customWidth="1"/>
    <col min="5" max="5" width="10.00390625" style="1" customWidth="1"/>
    <col min="6" max="6" width="12.125" style="1" customWidth="1"/>
    <col min="7" max="7" width="13.375" style="1" customWidth="1"/>
    <col min="8" max="8" width="8.875" style="5" customWidth="1"/>
    <col min="9" max="9" width="11.75390625" style="5" customWidth="1"/>
    <col min="10" max="10" width="17.00390625" style="5" customWidth="1"/>
    <col min="11" max="11" width="14.25390625" style="1" customWidth="1"/>
    <col min="12" max="19" width="8.625" style="1" customWidth="1"/>
    <col min="20" max="16384" width="8.875" style="1" customWidth="1"/>
  </cols>
  <sheetData>
    <row r="1" spans="3:19" ht="15.75">
      <c r="C1" s="2"/>
      <c r="G1" s="99" t="s">
        <v>0</v>
      </c>
      <c r="H1" s="99"/>
      <c r="I1" s="99"/>
      <c r="J1" s="99"/>
      <c r="K1" s="99"/>
      <c r="L1" s="3"/>
      <c r="M1" s="3"/>
      <c r="N1" s="3"/>
      <c r="O1" s="3"/>
      <c r="P1" s="3"/>
      <c r="Q1" s="3"/>
      <c r="R1" s="3"/>
      <c r="S1" s="3"/>
    </row>
    <row r="2" spans="3:19" ht="9.75" customHeight="1">
      <c r="C2" s="4"/>
      <c r="L2" s="3">
        <v>19</v>
      </c>
      <c r="M2" s="3">
        <v>19</v>
      </c>
      <c r="N2" s="3">
        <v>16</v>
      </c>
      <c r="O2" s="3">
        <v>17</v>
      </c>
      <c r="P2" s="3">
        <v>16</v>
      </c>
      <c r="Q2" s="3">
        <v>16</v>
      </c>
      <c r="R2" s="3"/>
      <c r="S2" s="3">
        <v>11</v>
      </c>
    </row>
    <row r="3" spans="2:19" s="6" customFormat="1" ht="29.25" customHeight="1">
      <c r="B3" s="98" t="s">
        <v>1</v>
      </c>
      <c r="C3" s="98" t="s">
        <v>2</v>
      </c>
      <c r="D3" s="98" t="s">
        <v>128</v>
      </c>
      <c r="E3" s="98"/>
      <c r="F3" s="98"/>
      <c r="G3" s="98" t="s">
        <v>4</v>
      </c>
      <c r="H3" s="98" t="s">
        <v>5</v>
      </c>
      <c r="I3" s="98"/>
      <c r="J3" s="98"/>
      <c r="K3" s="98"/>
      <c r="L3" s="114" t="s">
        <v>6</v>
      </c>
      <c r="M3" s="116"/>
      <c r="N3" s="116"/>
      <c r="O3" s="116"/>
      <c r="P3" s="116"/>
      <c r="Q3" s="116"/>
      <c r="R3" s="116"/>
      <c r="S3" s="115"/>
    </row>
    <row r="4" spans="2:19" s="6" customFormat="1" ht="26.25" customHeight="1">
      <c r="B4" s="98"/>
      <c r="C4" s="98"/>
      <c r="D4" s="97" t="s">
        <v>174</v>
      </c>
      <c r="E4" s="97" t="s">
        <v>129</v>
      </c>
      <c r="F4" s="97" t="s">
        <v>178</v>
      </c>
      <c r="G4" s="98"/>
      <c r="H4" s="98" t="s">
        <v>7</v>
      </c>
      <c r="I4" s="98" t="s">
        <v>8</v>
      </c>
      <c r="J4" s="98"/>
      <c r="K4" s="98"/>
      <c r="L4" s="114" t="s">
        <v>9</v>
      </c>
      <c r="M4" s="115"/>
      <c r="N4" s="114" t="s">
        <v>10</v>
      </c>
      <c r="O4" s="115"/>
      <c r="P4" s="114" t="s">
        <v>11</v>
      </c>
      <c r="Q4" s="115"/>
      <c r="R4" s="114" t="s">
        <v>12</v>
      </c>
      <c r="S4" s="115"/>
    </row>
    <row r="5" spans="2:19" s="6" customFormat="1" ht="63.75" customHeight="1">
      <c r="B5" s="98"/>
      <c r="C5" s="98"/>
      <c r="D5" s="97"/>
      <c r="E5" s="97"/>
      <c r="F5" s="97"/>
      <c r="G5" s="98"/>
      <c r="H5" s="98"/>
      <c r="I5" s="98" t="s">
        <v>130</v>
      </c>
      <c r="J5" s="98" t="s">
        <v>14</v>
      </c>
      <c r="K5" s="98" t="s">
        <v>182</v>
      </c>
      <c r="L5" s="110" t="s">
        <v>162</v>
      </c>
      <c r="M5" s="110" t="s">
        <v>179</v>
      </c>
      <c r="N5" s="110" t="s">
        <v>181</v>
      </c>
      <c r="O5" s="110" t="s">
        <v>180</v>
      </c>
      <c r="P5" s="110" t="s">
        <v>155</v>
      </c>
      <c r="Q5" s="110" t="s">
        <v>167</v>
      </c>
      <c r="R5" s="110" t="s">
        <v>15</v>
      </c>
      <c r="S5" s="110" t="s">
        <v>131</v>
      </c>
    </row>
    <row r="6" spans="2:19" s="7" customFormat="1" ht="3.75" customHeight="1">
      <c r="B6" s="98"/>
      <c r="C6" s="98"/>
      <c r="D6" s="97"/>
      <c r="E6" s="97"/>
      <c r="F6" s="97"/>
      <c r="G6" s="98"/>
      <c r="H6" s="98"/>
      <c r="I6" s="98"/>
      <c r="J6" s="98"/>
      <c r="K6" s="98"/>
      <c r="L6" s="111"/>
      <c r="M6" s="111"/>
      <c r="N6" s="111"/>
      <c r="O6" s="111"/>
      <c r="P6" s="111"/>
      <c r="Q6" s="111"/>
      <c r="R6" s="111"/>
      <c r="S6" s="111"/>
    </row>
    <row r="7" spans="2:19" s="5" customFormat="1" ht="15.75"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8">
        <v>7</v>
      </c>
      <c r="I7" s="9">
        <v>8</v>
      </c>
      <c r="J7" s="8">
        <v>9</v>
      </c>
      <c r="K7" s="9">
        <v>10</v>
      </c>
      <c r="L7" s="8">
        <v>11</v>
      </c>
      <c r="M7" s="9">
        <v>12</v>
      </c>
      <c r="N7" s="8">
        <v>13</v>
      </c>
      <c r="O7" s="9">
        <v>14</v>
      </c>
      <c r="P7" s="8">
        <v>15</v>
      </c>
      <c r="Q7" s="9">
        <v>16</v>
      </c>
      <c r="R7" s="8">
        <v>17</v>
      </c>
      <c r="S7" s="9">
        <v>18</v>
      </c>
    </row>
    <row r="8" spans="2:19" s="10" customFormat="1" ht="19.5" customHeight="1">
      <c r="B8" s="11" t="s">
        <v>16</v>
      </c>
      <c r="C8" s="104" t="s">
        <v>17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6"/>
    </row>
    <row r="9" spans="2:19" ht="22.5" customHeight="1">
      <c r="B9" s="13" t="s">
        <v>18</v>
      </c>
      <c r="C9" s="71" t="s">
        <v>186</v>
      </c>
      <c r="D9" s="15" t="s">
        <v>135</v>
      </c>
      <c r="E9" s="15" t="s">
        <v>164</v>
      </c>
      <c r="F9" s="16"/>
      <c r="G9" s="16">
        <v>2</v>
      </c>
      <c r="H9" s="16">
        <v>174</v>
      </c>
      <c r="I9" s="8">
        <v>174</v>
      </c>
      <c r="J9" s="16"/>
      <c r="K9" s="16"/>
      <c r="L9" s="16">
        <v>3</v>
      </c>
      <c r="M9" s="16">
        <v>6</v>
      </c>
      <c r="N9" s="16"/>
      <c r="O9" s="16"/>
      <c r="P9" s="16"/>
      <c r="Q9" s="16"/>
      <c r="R9" s="16"/>
      <c r="S9" s="16"/>
    </row>
    <row r="10" spans="2:19" ht="22.5" customHeight="1">
      <c r="B10" s="13" t="s">
        <v>19</v>
      </c>
      <c r="C10" s="71" t="s">
        <v>187</v>
      </c>
      <c r="D10" s="15" t="s">
        <v>135</v>
      </c>
      <c r="E10" s="15" t="s">
        <v>164</v>
      </c>
      <c r="F10" s="16"/>
      <c r="G10" s="16">
        <v>2</v>
      </c>
      <c r="H10" s="16">
        <v>154</v>
      </c>
      <c r="I10" s="8">
        <f aca="true" t="shared" si="0" ref="I10:I21">H10-J10</f>
        <v>104</v>
      </c>
      <c r="J10" s="16">
        <v>50</v>
      </c>
      <c r="K10" s="16"/>
      <c r="L10" s="16">
        <v>3</v>
      </c>
      <c r="M10" s="16">
        <v>5</v>
      </c>
      <c r="N10" s="16"/>
      <c r="O10" s="16"/>
      <c r="P10" s="16"/>
      <c r="Q10" s="16"/>
      <c r="R10" s="16"/>
      <c r="S10" s="16"/>
    </row>
    <row r="11" spans="2:19" ht="22.5" customHeight="1">
      <c r="B11" s="13" t="s">
        <v>20</v>
      </c>
      <c r="C11" s="72" t="s">
        <v>188</v>
      </c>
      <c r="D11" s="17"/>
      <c r="E11" s="16">
        <v>1.2</v>
      </c>
      <c r="F11" s="16"/>
      <c r="G11" s="16">
        <v>2</v>
      </c>
      <c r="H11" s="16">
        <f>L11*$L$2+M11*$M$2+N11*$N$2+O11*$O$2+P11*$P$2+Q11*$Q$2+R11*$R$2+S11*$S$2</f>
        <v>76</v>
      </c>
      <c r="I11" s="8">
        <f t="shared" si="0"/>
        <v>42</v>
      </c>
      <c r="J11" s="16">
        <v>34</v>
      </c>
      <c r="K11" s="16"/>
      <c r="L11" s="16">
        <v>2</v>
      </c>
      <c r="M11" s="16">
        <v>2</v>
      </c>
      <c r="N11" s="16"/>
      <c r="O11" s="16"/>
      <c r="P11" s="16"/>
      <c r="Q11" s="16"/>
      <c r="R11" s="16"/>
      <c r="S11" s="16"/>
    </row>
    <row r="12" spans="2:19" ht="22.5" customHeight="1">
      <c r="B12" s="13" t="s">
        <v>21</v>
      </c>
      <c r="C12" s="71" t="s">
        <v>189</v>
      </c>
      <c r="D12" s="17"/>
      <c r="E12" s="16">
        <v>1</v>
      </c>
      <c r="F12" s="16"/>
      <c r="G12" s="16">
        <v>1</v>
      </c>
      <c r="H12" s="16">
        <v>36</v>
      </c>
      <c r="I12" s="8">
        <f t="shared" si="0"/>
        <v>36</v>
      </c>
      <c r="J12" s="16"/>
      <c r="K12" s="16"/>
      <c r="L12" s="16">
        <v>2</v>
      </c>
      <c r="M12" s="16"/>
      <c r="N12" s="16"/>
      <c r="O12" s="16"/>
      <c r="P12" s="16"/>
      <c r="Q12" s="16"/>
      <c r="R12" s="16"/>
      <c r="S12" s="16"/>
    </row>
    <row r="13" spans="2:19" ht="22.5" customHeight="1">
      <c r="B13" s="13" t="s">
        <v>22</v>
      </c>
      <c r="C13" s="71" t="s">
        <v>190</v>
      </c>
      <c r="D13" s="17"/>
      <c r="E13" s="16">
        <v>1.2</v>
      </c>
      <c r="F13" s="16"/>
      <c r="G13" s="16">
        <v>2</v>
      </c>
      <c r="H13" s="16">
        <v>94</v>
      </c>
      <c r="I13" s="8">
        <f t="shared" si="0"/>
        <v>78</v>
      </c>
      <c r="J13" s="16">
        <v>16</v>
      </c>
      <c r="K13" s="16"/>
      <c r="L13" s="16">
        <v>3</v>
      </c>
      <c r="M13" s="16">
        <v>2</v>
      </c>
      <c r="N13" s="16"/>
      <c r="O13" s="16"/>
      <c r="P13" s="16"/>
      <c r="Q13" s="16"/>
      <c r="R13" s="16"/>
      <c r="S13" s="16"/>
    </row>
    <row r="14" spans="2:19" ht="22.5" customHeight="1">
      <c r="B14" s="13" t="s">
        <v>23</v>
      </c>
      <c r="C14" s="71" t="s">
        <v>191</v>
      </c>
      <c r="D14" s="17"/>
      <c r="E14" s="16">
        <v>1</v>
      </c>
      <c r="F14" s="16"/>
      <c r="G14" s="16">
        <v>1</v>
      </c>
      <c r="H14" s="16">
        <v>18</v>
      </c>
      <c r="I14" s="8">
        <f t="shared" si="0"/>
        <v>18</v>
      </c>
      <c r="J14" s="16"/>
      <c r="K14" s="16"/>
      <c r="L14" s="16">
        <v>1</v>
      </c>
      <c r="M14" s="16"/>
      <c r="N14" s="16"/>
      <c r="O14" s="16"/>
      <c r="P14" s="16"/>
      <c r="Q14" s="16"/>
      <c r="R14" s="16"/>
      <c r="S14" s="16"/>
    </row>
    <row r="15" spans="2:19" ht="22.5" customHeight="1">
      <c r="B15" s="13" t="s">
        <v>24</v>
      </c>
      <c r="C15" s="71" t="s">
        <v>192</v>
      </c>
      <c r="D15" s="16">
        <v>2</v>
      </c>
      <c r="E15" s="16">
        <v>1</v>
      </c>
      <c r="F15" s="16"/>
      <c r="G15" s="16">
        <v>2</v>
      </c>
      <c r="H15" s="16">
        <v>170</v>
      </c>
      <c r="I15" s="8"/>
      <c r="J15" s="16">
        <v>170</v>
      </c>
      <c r="K15" s="16"/>
      <c r="L15" s="16">
        <v>5</v>
      </c>
      <c r="M15" s="16">
        <v>4</v>
      </c>
      <c r="N15" s="16"/>
      <c r="O15" s="16"/>
      <c r="P15" s="16"/>
      <c r="Q15" s="16"/>
      <c r="R15" s="16"/>
      <c r="S15" s="16"/>
    </row>
    <row r="16" spans="2:19" ht="22.5" customHeight="1">
      <c r="B16" s="13" t="s">
        <v>25</v>
      </c>
      <c r="C16" s="71" t="s">
        <v>193</v>
      </c>
      <c r="D16" s="16">
        <v>2</v>
      </c>
      <c r="E16" s="16">
        <v>1</v>
      </c>
      <c r="F16" s="16"/>
      <c r="G16" s="16">
        <v>2</v>
      </c>
      <c r="H16" s="16">
        <v>170</v>
      </c>
      <c r="I16" s="8"/>
      <c r="J16" s="16">
        <v>170</v>
      </c>
      <c r="K16" s="16"/>
      <c r="L16" s="16">
        <v>5</v>
      </c>
      <c r="M16" s="16">
        <v>4</v>
      </c>
      <c r="N16" s="16"/>
      <c r="O16" s="16"/>
      <c r="P16" s="16"/>
      <c r="Q16" s="16"/>
      <c r="R16" s="16"/>
      <c r="S16" s="16"/>
    </row>
    <row r="17" spans="2:19" ht="22.5" customHeight="1">
      <c r="B17" s="13" t="s">
        <v>26</v>
      </c>
      <c r="C17" s="71" t="s">
        <v>194</v>
      </c>
      <c r="D17" s="17"/>
      <c r="E17" s="16">
        <v>1.2</v>
      </c>
      <c r="F17" s="16"/>
      <c r="G17" s="16">
        <v>2</v>
      </c>
      <c r="H17" s="16">
        <f>L17*$L$2+M17*$M$2+N17*$N$2+O17*$O$2+P17*$P$2+Q17*$Q$2+R17*$R$2+S17*$S$2</f>
        <v>76</v>
      </c>
      <c r="I17" s="8"/>
      <c r="J17" s="16">
        <v>76</v>
      </c>
      <c r="K17" s="16"/>
      <c r="L17" s="16">
        <v>2</v>
      </c>
      <c r="M17" s="16">
        <v>2</v>
      </c>
      <c r="N17" s="16"/>
      <c r="O17" s="16"/>
      <c r="P17" s="16"/>
      <c r="Q17" s="16"/>
      <c r="R17" s="16"/>
      <c r="S17" s="16"/>
    </row>
    <row r="18" spans="2:19" ht="22.5" customHeight="1">
      <c r="B18" s="13" t="s">
        <v>27</v>
      </c>
      <c r="C18" s="71" t="s">
        <v>195</v>
      </c>
      <c r="D18" s="18">
        <v>2</v>
      </c>
      <c r="E18" s="16">
        <v>1</v>
      </c>
      <c r="F18" s="16"/>
      <c r="G18" s="16">
        <v>2</v>
      </c>
      <c r="H18" s="16">
        <f>L18*$L$2+M18*$M$2+N18*$N$2+O18*$O$2+P18*$P$2+Q18*$Q$2+R18*$R$2+S18*$S$2</f>
        <v>76</v>
      </c>
      <c r="I18" s="8">
        <f t="shared" si="0"/>
        <v>76</v>
      </c>
      <c r="J18" s="16"/>
      <c r="K18" s="16"/>
      <c r="L18" s="16">
        <v>2</v>
      </c>
      <c r="M18" s="16">
        <v>2</v>
      </c>
      <c r="N18" s="16"/>
      <c r="O18" s="16"/>
      <c r="P18" s="16"/>
      <c r="Q18" s="16"/>
      <c r="R18" s="16"/>
      <c r="S18" s="16"/>
    </row>
    <row r="19" spans="2:19" ht="22.5" customHeight="1">
      <c r="B19" s="13" t="s">
        <v>28</v>
      </c>
      <c r="C19" s="71" t="s">
        <v>196</v>
      </c>
      <c r="D19" s="17"/>
      <c r="E19" s="16">
        <v>2</v>
      </c>
      <c r="F19" s="16"/>
      <c r="G19" s="16">
        <v>1</v>
      </c>
      <c r="H19" s="16">
        <v>60</v>
      </c>
      <c r="I19" s="8">
        <f t="shared" si="0"/>
        <v>60</v>
      </c>
      <c r="J19" s="16"/>
      <c r="K19" s="16"/>
      <c r="L19" s="16"/>
      <c r="M19" s="16">
        <v>3</v>
      </c>
      <c r="N19" s="16"/>
      <c r="O19" s="16"/>
      <c r="P19" s="16"/>
      <c r="Q19" s="16"/>
      <c r="R19" s="16"/>
      <c r="S19" s="16"/>
    </row>
    <row r="20" spans="2:19" ht="22.5" customHeight="1">
      <c r="B20" s="13" t="s">
        <v>29</v>
      </c>
      <c r="C20" s="71" t="s">
        <v>197</v>
      </c>
      <c r="D20" s="17"/>
      <c r="E20" s="16">
        <v>1</v>
      </c>
      <c r="F20" s="16"/>
      <c r="G20" s="16">
        <v>1</v>
      </c>
      <c r="H20" s="16">
        <v>54</v>
      </c>
      <c r="I20" s="8">
        <f t="shared" si="0"/>
        <v>54</v>
      </c>
      <c r="J20" s="16"/>
      <c r="K20" s="16"/>
      <c r="L20" s="16">
        <v>3</v>
      </c>
      <c r="M20" s="16"/>
      <c r="N20" s="16"/>
      <c r="O20" s="16"/>
      <c r="P20" s="16"/>
      <c r="Q20" s="16"/>
      <c r="R20" s="16"/>
      <c r="S20" s="16"/>
    </row>
    <row r="21" spans="2:19" ht="37.5" customHeight="1">
      <c r="B21" s="13" t="s">
        <v>30</v>
      </c>
      <c r="C21" s="71" t="s">
        <v>198</v>
      </c>
      <c r="D21" s="17"/>
      <c r="E21" s="16">
        <v>1.2</v>
      </c>
      <c r="F21" s="16"/>
      <c r="G21" s="16">
        <v>2</v>
      </c>
      <c r="H21" s="16">
        <v>94</v>
      </c>
      <c r="I21" s="8">
        <f t="shared" si="0"/>
        <v>58</v>
      </c>
      <c r="J21" s="16">
        <v>36</v>
      </c>
      <c r="K21" s="16"/>
      <c r="L21" s="16">
        <v>1</v>
      </c>
      <c r="M21" s="16">
        <v>2</v>
      </c>
      <c r="N21" s="16"/>
      <c r="O21" s="16"/>
      <c r="P21" s="16"/>
      <c r="Q21" s="16"/>
      <c r="R21" s="16"/>
      <c r="S21" s="16"/>
    </row>
    <row r="22" spans="2:19" ht="22.5" customHeight="1">
      <c r="B22" s="13" t="s">
        <v>101</v>
      </c>
      <c r="C22" s="71" t="s">
        <v>199</v>
      </c>
      <c r="D22" s="17"/>
      <c r="E22" s="16">
        <v>1.2</v>
      </c>
      <c r="F22" s="16"/>
      <c r="G22" s="16">
        <v>2</v>
      </c>
      <c r="H22" s="16">
        <f>L22*$L$2+M22*$M$2+N22*$N$2+O22*$O$2+P22*$P$2+Q22*$Q$2+R22*$R$2+S22*$S$2</f>
        <v>152</v>
      </c>
      <c r="I22" s="8"/>
      <c r="J22" s="16">
        <v>152</v>
      </c>
      <c r="K22" s="16"/>
      <c r="L22" s="16">
        <v>4</v>
      </c>
      <c r="M22" s="16">
        <v>4</v>
      </c>
      <c r="N22" s="16"/>
      <c r="O22" s="16"/>
      <c r="P22" s="16"/>
      <c r="Q22" s="16"/>
      <c r="R22" s="16"/>
      <c r="S22" s="16"/>
    </row>
    <row r="23" spans="2:19" s="10" customFormat="1" ht="22.5" customHeight="1">
      <c r="B23" s="19"/>
      <c r="C23" s="20" t="s">
        <v>31</v>
      </c>
      <c r="D23" s="21"/>
      <c r="E23" s="22"/>
      <c r="F23" s="22"/>
      <c r="G23" s="22">
        <f>SUM(G9:G22)</f>
        <v>24</v>
      </c>
      <c r="H23" s="22">
        <f>SUM(H9:H22)</f>
        <v>1404</v>
      </c>
      <c r="I23" s="22">
        <f>SUM(I9:I22)</f>
        <v>700</v>
      </c>
      <c r="J23" s="22">
        <f>SUM(J9:J22)</f>
        <v>704</v>
      </c>
      <c r="K23" s="22">
        <f aca="true" t="shared" si="1" ref="K23:S23">SUM(K9:K22)</f>
        <v>0</v>
      </c>
      <c r="L23" s="22">
        <f>SUM(L9:L22)</f>
        <v>36</v>
      </c>
      <c r="M23" s="22">
        <f>SUM(M9:M22)</f>
        <v>36</v>
      </c>
      <c r="N23" s="22">
        <f t="shared" si="1"/>
        <v>0</v>
      </c>
      <c r="O23" s="22">
        <f t="shared" si="1"/>
        <v>0</v>
      </c>
      <c r="P23" s="22">
        <f t="shared" si="1"/>
        <v>0</v>
      </c>
      <c r="Q23" s="22">
        <f t="shared" si="1"/>
        <v>0</v>
      </c>
      <c r="R23" s="22">
        <f t="shared" si="1"/>
        <v>0</v>
      </c>
      <c r="S23" s="22">
        <f t="shared" si="1"/>
        <v>0</v>
      </c>
    </row>
    <row r="24" spans="2:19" s="10" customFormat="1" ht="22.5" customHeight="1">
      <c r="B24" s="11" t="s">
        <v>33</v>
      </c>
      <c r="C24" s="104" t="s">
        <v>32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6"/>
    </row>
    <row r="25" spans="2:19" ht="22.5" customHeight="1">
      <c r="B25" s="23" t="s">
        <v>34</v>
      </c>
      <c r="C25" s="71" t="s">
        <v>200</v>
      </c>
      <c r="D25" s="8"/>
      <c r="E25" s="8">
        <v>3</v>
      </c>
      <c r="F25" s="8"/>
      <c r="G25" s="8">
        <v>1</v>
      </c>
      <c r="H25" s="16">
        <v>30</v>
      </c>
      <c r="I25" s="8">
        <v>30</v>
      </c>
      <c r="J25" s="16"/>
      <c r="K25" s="13"/>
      <c r="L25" s="13"/>
      <c r="M25" s="13"/>
      <c r="N25" s="13">
        <v>2</v>
      </c>
      <c r="O25" s="13"/>
      <c r="P25" s="13"/>
      <c r="Q25" s="13"/>
      <c r="R25" s="13"/>
      <c r="S25" s="13"/>
    </row>
    <row r="26" spans="2:19" ht="22.5" customHeight="1">
      <c r="B26" s="13" t="s">
        <v>35</v>
      </c>
      <c r="C26" s="71" t="s">
        <v>201</v>
      </c>
      <c r="D26" s="8"/>
      <c r="E26" s="8">
        <v>4</v>
      </c>
      <c r="F26" s="8"/>
      <c r="G26" s="8">
        <v>1</v>
      </c>
      <c r="H26" s="16">
        <v>34</v>
      </c>
      <c r="I26" s="8">
        <v>34</v>
      </c>
      <c r="J26" s="8"/>
      <c r="K26" s="13"/>
      <c r="L26" s="13"/>
      <c r="M26" s="13"/>
      <c r="N26" s="13"/>
      <c r="O26" s="13">
        <v>2</v>
      </c>
      <c r="P26" s="13"/>
      <c r="Q26" s="13"/>
      <c r="R26" s="13"/>
      <c r="S26" s="13"/>
    </row>
    <row r="27" spans="2:19" ht="22.5" customHeight="1">
      <c r="B27" s="23" t="s">
        <v>36</v>
      </c>
      <c r="C27" s="71" t="s">
        <v>202</v>
      </c>
      <c r="D27" s="8"/>
      <c r="E27" s="8">
        <v>5</v>
      </c>
      <c r="F27" s="8"/>
      <c r="G27" s="8">
        <v>1</v>
      </c>
      <c r="H27" s="16">
        <v>45</v>
      </c>
      <c r="I27" s="8">
        <f>H27-J27</f>
        <v>45</v>
      </c>
      <c r="J27" s="8"/>
      <c r="K27" s="13"/>
      <c r="L27" s="13"/>
      <c r="M27" s="13"/>
      <c r="N27" s="13"/>
      <c r="O27" s="13"/>
      <c r="P27" s="13">
        <v>3</v>
      </c>
      <c r="Q27" s="13"/>
      <c r="R27" s="13"/>
      <c r="S27" s="13"/>
    </row>
    <row r="28" spans="2:19" ht="37.5" customHeight="1">
      <c r="B28" s="13" t="s">
        <v>126</v>
      </c>
      <c r="C28" s="72" t="s">
        <v>203</v>
      </c>
      <c r="D28" s="8"/>
      <c r="E28" s="8">
        <v>4</v>
      </c>
      <c r="F28" s="8"/>
      <c r="G28" s="8">
        <v>1</v>
      </c>
      <c r="H28" s="16">
        <v>34</v>
      </c>
      <c r="I28" s="8">
        <v>34</v>
      </c>
      <c r="J28" s="8"/>
      <c r="K28" s="13"/>
      <c r="L28" s="13"/>
      <c r="M28" s="13"/>
      <c r="N28" s="13"/>
      <c r="O28" s="13">
        <v>2</v>
      </c>
      <c r="P28" s="13"/>
      <c r="Q28" s="13"/>
      <c r="R28" s="13"/>
      <c r="S28" s="13"/>
    </row>
    <row r="29" spans="2:19" ht="57" customHeight="1">
      <c r="B29" s="23" t="s">
        <v>127</v>
      </c>
      <c r="C29" s="72" t="s">
        <v>204</v>
      </c>
      <c r="D29" s="8"/>
      <c r="E29" s="8">
        <v>3</v>
      </c>
      <c r="F29" s="8"/>
      <c r="G29" s="8">
        <v>1</v>
      </c>
      <c r="H29" s="16">
        <v>30</v>
      </c>
      <c r="I29" s="8">
        <v>30</v>
      </c>
      <c r="J29" s="8"/>
      <c r="K29" s="13"/>
      <c r="L29" s="13"/>
      <c r="M29" s="13"/>
      <c r="N29" s="13">
        <v>2</v>
      </c>
      <c r="O29" s="13"/>
      <c r="P29" s="13"/>
      <c r="Q29" s="13"/>
      <c r="R29" s="13"/>
      <c r="S29" s="13"/>
    </row>
    <row r="30" spans="2:19" s="10" customFormat="1" ht="18.75" customHeight="1">
      <c r="B30" s="19"/>
      <c r="C30" s="24" t="s">
        <v>31</v>
      </c>
      <c r="D30" s="12"/>
      <c r="E30" s="12"/>
      <c r="F30" s="12"/>
      <c r="G30" s="12">
        <f aca="true" t="shared" si="2" ref="G30:S30">SUM(G25:G29)</f>
        <v>5</v>
      </c>
      <c r="H30" s="12">
        <f>SUM(H25:H29)</f>
        <v>173</v>
      </c>
      <c r="I30" s="12">
        <f>SUM(I25:I29)</f>
        <v>173</v>
      </c>
      <c r="J30" s="12">
        <f t="shared" si="2"/>
        <v>0</v>
      </c>
      <c r="K30" s="11">
        <f t="shared" si="2"/>
        <v>0</v>
      </c>
      <c r="L30" s="11">
        <f t="shared" si="2"/>
        <v>0</v>
      </c>
      <c r="M30" s="11">
        <f t="shared" si="2"/>
        <v>0</v>
      </c>
      <c r="N30" s="11">
        <f t="shared" si="2"/>
        <v>4</v>
      </c>
      <c r="O30" s="11">
        <f t="shared" si="2"/>
        <v>4</v>
      </c>
      <c r="P30" s="11">
        <f t="shared" si="2"/>
        <v>3</v>
      </c>
      <c r="Q30" s="11">
        <f t="shared" si="2"/>
        <v>0</v>
      </c>
      <c r="R30" s="11">
        <f t="shared" si="2"/>
        <v>0</v>
      </c>
      <c r="S30" s="11">
        <f t="shared" si="2"/>
        <v>0</v>
      </c>
    </row>
    <row r="31" spans="2:19" s="10" customFormat="1" ht="21.75" customHeight="1">
      <c r="B31" s="11" t="s">
        <v>37</v>
      </c>
      <c r="C31" s="104" t="s">
        <v>136</v>
      </c>
      <c r="D31" s="105"/>
      <c r="E31" s="105"/>
      <c r="F31" s="105"/>
      <c r="G31" s="105"/>
      <c r="H31" s="106"/>
      <c r="I31" s="12"/>
      <c r="J31" s="12"/>
      <c r="K31" s="11"/>
      <c r="L31" s="11"/>
      <c r="M31" s="11"/>
      <c r="N31" s="11"/>
      <c r="O31" s="11"/>
      <c r="P31" s="11"/>
      <c r="Q31" s="11"/>
      <c r="R31" s="11"/>
      <c r="S31" s="11"/>
    </row>
    <row r="32" spans="2:19" ht="41.25" customHeight="1">
      <c r="B32" s="23" t="s">
        <v>38</v>
      </c>
      <c r="C32" s="71" t="s">
        <v>205</v>
      </c>
      <c r="D32" s="8">
        <v>4</v>
      </c>
      <c r="E32" s="8">
        <v>3</v>
      </c>
      <c r="F32" s="8"/>
      <c r="G32" s="8">
        <v>2</v>
      </c>
      <c r="H32" s="16">
        <v>96</v>
      </c>
      <c r="I32" s="8"/>
      <c r="J32" s="16">
        <v>96</v>
      </c>
      <c r="K32" s="13"/>
      <c r="L32" s="13"/>
      <c r="M32" s="13"/>
      <c r="N32" s="13">
        <v>3</v>
      </c>
      <c r="O32" s="13">
        <v>3</v>
      </c>
      <c r="P32" s="13"/>
      <c r="Q32" s="13"/>
      <c r="R32" s="13"/>
      <c r="S32" s="13"/>
    </row>
    <row r="33" spans="2:19" ht="38.25" customHeight="1">
      <c r="B33" s="13" t="s">
        <v>39</v>
      </c>
      <c r="C33" s="71" t="s">
        <v>206</v>
      </c>
      <c r="D33" s="8"/>
      <c r="E33" s="8">
        <v>3.4</v>
      </c>
      <c r="F33" s="8"/>
      <c r="G33" s="8">
        <v>2</v>
      </c>
      <c r="H33" s="16">
        <v>79</v>
      </c>
      <c r="I33" s="8"/>
      <c r="J33" s="8">
        <v>79</v>
      </c>
      <c r="K33" s="13"/>
      <c r="L33" s="13"/>
      <c r="M33" s="13"/>
      <c r="N33" s="13">
        <v>3</v>
      </c>
      <c r="O33" s="13">
        <v>2</v>
      </c>
      <c r="P33" s="13"/>
      <c r="Q33" s="13"/>
      <c r="R33" s="13"/>
      <c r="S33" s="13"/>
    </row>
    <row r="34" spans="2:19" ht="24.75" customHeight="1">
      <c r="B34" s="13" t="s">
        <v>40</v>
      </c>
      <c r="C34" s="71" t="s">
        <v>199</v>
      </c>
      <c r="D34" s="8"/>
      <c r="E34" s="8" t="s">
        <v>176</v>
      </c>
      <c r="F34" s="8"/>
      <c r="G34" s="8">
        <v>4</v>
      </c>
      <c r="H34" s="16">
        <v>146</v>
      </c>
      <c r="I34" s="8"/>
      <c r="J34" s="8">
        <v>146</v>
      </c>
      <c r="K34" s="13"/>
      <c r="L34" s="13"/>
      <c r="M34" s="13"/>
      <c r="N34" s="13">
        <v>2</v>
      </c>
      <c r="O34" s="13">
        <v>2</v>
      </c>
      <c r="P34" s="13">
        <v>2</v>
      </c>
      <c r="Q34" s="13">
        <v>2</v>
      </c>
      <c r="R34" s="13"/>
      <c r="S34" s="13">
        <v>2</v>
      </c>
    </row>
    <row r="35" spans="2:19" s="10" customFormat="1" ht="21.75" customHeight="1">
      <c r="B35" s="19"/>
      <c r="C35" s="24" t="s">
        <v>31</v>
      </c>
      <c r="D35" s="12"/>
      <c r="E35" s="12"/>
      <c r="F35" s="12"/>
      <c r="G35" s="12">
        <f>SUM(G32:G34)</f>
        <v>8</v>
      </c>
      <c r="H35" s="12">
        <f>SUM(H32:H34)</f>
        <v>321</v>
      </c>
      <c r="I35" s="12">
        <v>0</v>
      </c>
      <c r="J35" s="12">
        <f>SUM(J32:J34)</f>
        <v>321</v>
      </c>
      <c r="K35" s="11">
        <f aca="true" t="shared" si="3" ref="K35:S35">SUM(K32:K34)</f>
        <v>0</v>
      </c>
      <c r="L35" s="11">
        <f t="shared" si="3"/>
        <v>0</v>
      </c>
      <c r="M35" s="11">
        <f t="shared" si="3"/>
        <v>0</v>
      </c>
      <c r="N35" s="11">
        <v>8</v>
      </c>
      <c r="O35" s="11">
        <f t="shared" si="3"/>
        <v>7</v>
      </c>
      <c r="P35" s="11">
        <f t="shared" si="3"/>
        <v>2</v>
      </c>
      <c r="Q35" s="11">
        <f t="shared" si="3"/>
        <v>2</v>
      </c>
      <c r="R35" s="11">
        <f t="shared" si="3"/>
        <v>0</v>
      </c>
      <c r="S35" s="11">
        <f t="shared" si="3"/>
        <v>2</v>
      </c>
    </row>
    <row r="36" spans="2:19" ht="0.75" customHeight="1">
      <c r="B36" s="13"/>
      <c r="C36" s="14"/>
      <c r="D36" s="13"/>
      <c r="E36" s="13"/>
      <c r="F36" s="13"/>
      <c r="G36" s="13"/>
      <c r="H36" s="8"/>
      <c r="I36" s="8"/>
      <c r="J36" s="8"/>
      <c r="K36" s="13"/>
      <c r="L36" s="13"/>
      <c r="M36" s="13"/>
      <c r="N36" s="13"/>
      <c r="O36" s="13"/>
      <c r="P36" s="13"/>
      <c r="Q36" s="13"/>
      <c r="R36" s="13"/>
      <c r="S36" s="13"/>
    </row>
    <row r="37" spans="2:19" ht="15.75" hidden="1">
      <c r="B37" s="13"/>
      <c r="C37" s="14"/>
      <c r="D37" s="13"/>
      <c r="E37" s="13"/>
      <c r="F37" s="13"/>
      <c r="G37" s="13"/>
      <c r="H37" s="8"/>
      <c r="I37" s="8"/>
      <c r="J37" s="8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30.75" customHeight="1">
      <c r="A38" s="6"/>
      <c r="B38" s="98" t="s">
        <v>1</v>
      </c>
      <c r="C38" s="98" t="s">
        <v>2</v>
      </c>
      <c r="D38" s="98" t="s">
        <v>3</v>
      </c>
      <c r="E38" s="98"/>
      <c r="F38" s="98"/>
      <c r="G38" s="98" t="s">
        <v>4</v>
      </c>
      <c r="H38" s="98" t="s">
        <v>5</v>
      </c>
      <c r="I38" s="98"/>
      <c r="J38" s="98"/>
      <c r="K38" s="98"/>
      <c r="L38" s="98" t="s">
        <v>6</v>
      </c>
      <c r="M38" s="98"/>
      <c r="N38" s="98"/>
      <c r="O38" s="98"/>
      <c r="P38" s="98"/>
      <c r="Q38" s="98"/>
      <c r="R38" s="98"/>
      <c r="S38" s="98"/>
    </row>
    <row r="39" spans="1:19" ht="19.5" customHeight="1">
      <c r="A39" s="6"/>
      <c r="B39" s="98"/>
      <c r="C39" s="98"/>
      <c r="D39" s="97" t="s">
        <v>174</v>
      </c>
      <c r="E39" s="97" t="s">
        <v>129</v>
      </c>
      <c r="F39" s="97" t="s">
        <v>178</v>
      </c>
      <c r="G39" s="98"/>
      <c r="H39" s="98" t="s">
        <v>7</v>
      </c>
      <c r="I39" s="98" t="s">
        <v>8</v>
      </c>
      <c r="J39" s="98"/>
      <c r="K39" s="98"/>
      <c r="L39" s="98" t="s">
        <v>9</v>
      </c>
      <c r="M39" s="98"/>
      <c r="N39" s="98" t="s">
        <v>10</v>
      </c>
      <c r="O39" s="98"/>
      <c r="P39" s="98" t="s">
        <v>11</v>
      </c>
      <c r="Q39" s="98"/>
      <c r="R39" s="98" t="s">
        <v>12</v>
      </c>
      <c r="S39" s="98"/>
    </row>
    <row r="40" spans="1:19" ht="12.75" customHeight="1">
      <c r="A40" s="6"/>
      <c r="B40" s="98"/>
      <c r="C40" s="98"/>
      <c r="D40" s="97"/>
      <c r="E40" s="97"/>
      <c r="F40" s="97"/>
      <c r="G40" s="98"/>
      <c r="H40" s="98"/>
      <c r="I40" s="98" t="s">
        <v>13</v>
      </c>
      <c r="J40" s="98" t="s">
        <v>14</v>
      </c>
      <c r="K40" s="98" t="s">
        <v>182</v>
      </c>
      <c r="L40" s="98" t="s">
        <v>162</v>
      </c>
      <c r="M40" s="98" t="s">
        <v>179</v>
      </c>
      <c r="N40" s="98" t="s">
        <v>166</v>
      </c>
      <c r="O40" s="98" t="s">
        <v>180</v>
      </c>
      <c r="P40" s="98" t="s">
        <v>155</v>
      </c>
      <c r="Q40" s="98" t="s">
        <v>167</v>
      </c>
      <c r="R40" s="98" t="s">
        <v>15</v>
      </c>
      <c r="S40" s="98" t="s">
        <v>131</v>
      </c>
    </row>
    <row r="41" spans="1:19" ht="39" customHeight="1">
      <c r="A41" s="7"/>
      <c r="B41" s="98"/>
      <c r="C41" s="98"/>
      <c r="D41" s="97"/>
      <c r="E41" s="97"/>
      <c r="F41" s="97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spans="1:19" ht="22.5" customHeight="1">
      <c r="A42" s="5"/>
      <c r="B42" s="43" t="s">
        <v>41</v>
      </c>
      <c r="C42" s="101" t="s">
        <v>42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3"/>
    </row>
    <row r="43" spans="1:19" ht="22.5" customHeight="1">
      <c r="A43" s="10"/>
      <c r="B43" s="44" t="s">
        <v>43</v>
      </c>
      <c r="C43" s="73" t="s">
        <v>207</v>
      </c>
      <c r="D43" s="12"/>
      <c r="E43" s="8">
        <v>3.4</v>
      </c>
      <c r="F43" s="12"/>
      <c r="G43" s="8">
        <v>2</v>
      </c>
      <c r="H43" s="8">
        <v>143</v>
      </c>
      <c r="I43" s="8"/>
      <c r="J43" s="8">
        <v>143</v>
      </c>
      <c r="K43" s="12"/>
      <c r="L43" s="12"/>
      <c r="M43" s="12"/>
      <c r="N43" s="16">
        <v>5</v>
      </c>
      <c r="O43" s="16">
        <v>4</v>
      </c>
      <c r="P43" s="21"/>
      <c r="Q43" s="21"/>
      <c r="R43" s="21"/>
      <c r="S43" s="21"/>
    </row>
    <row r="44" spans="2:19" ht="39.75" customHeight="1">
      <c r="B44" s="44" t="s">
        <v>44</v>
      </c>
      <c r="C44" s="73" t="s">
        <v>218</v>
      </c>
      <c r="D44" s="8">
        <v>4</v>
      </c>
      <c r="E44" s="8">
        <v>3</v>
      </c>
      <c r="F44" s="8"/>
      <c r="G44" s="8">
        <v>2</v>
      </c>
      <c r="H44" s="16">
        <v>175</v>
      </c>
      <c r="I44" s="8">
        <v>105</v>
      </c>
      <c r="J44" s="16">
        <v>70</v>
      </c>
      <c r="K44" s="8"/>
      <c r="L44" s="8"/>
      <c r="M44" s="8"/>
      <c r="N44" s="16">
        <v>6</v>
      </c>
      <c r="O44" s="16">
        <v>5</v>
      </c>
      <c r="P44" s="16"/>
      <c r="Q44" s="16"/>
      <c r="R44" s="16"/>
      <c r="S44" s="16"/>
    </row>
    <row r="45" spans="2:19" ht="22.5" customHeight="1">
      <c r="B45" s="45" t="s">
        <v>45</v>
      </c>
      <c r="C45" s="73" t="s">
        <v>208</v>
      </c>
      <c r="D45" s="8">
        <v>6</v>
      </c>
      <c r="E45" s="8"/>
      <c r="F45" s="8"/>
      <c r="G45" s="8">
        <v>1</v>
      </c>
      <c r="H45" s="16">
        <v>60</v>
      </c>
      <c r="I45" s="8">
        <v>36</v>
      </c>
      <c r="J45" s="8">
        <v>24</v>
      </c>
      <c r="K45" s="8"/>
      <c r="L45" s="8"/>
      <c r="M45" s="8"/>
      <c r="N45" s="16"/>
      <c r="O45" s="16"/>
      <c r="P45" s="16"/>
      <c r="Q45" s="16">
        <v>4</v>
      </c>
      <c r="R45" s="16"/>
      <c r="S45" s="16"/>
    </row>
    <row r="46" spans="2:19" ht="54.75" customHeight="1">
      <c r="B46" s="44" t="s">
        <v>46</v>
      </c>
      <c r="C46" s="74" t="s">
        <v>209</v>
      </c>
      <c r="D46" s="8"/>
      <c r="E46" s="8">
        <v>6</v>
      </c>
      <c r="F46" s="8"/>
      <c r="G46" s="8">
        <v>1</v>
      </c>
      <c r="H46" s="16">
        <v>45</v>
      </c>
      <c r="I46" s="8"/>
      <c r="J46" s="8">
        <v>45</v>
      </c>
      <c r="K46" s="8"/>
      <c r="L46" s="8"/>
      <c r="M46" s="8"/>
      <c r="N46" s="16"/>
      <c r="O46" s="16"/>
      <c r="P46" s="16"/>
      <c r="Q46" s="16">
        <v>3</v>
      </c>
      <c r="R46" s="16"/>
      <c r="S46" s="16"/>
    </row>
    <row r="47" spans="2:19" ht="45.75" customHeight="1">
      <c r="B47" s="45" t="s">
        <v>47</v>
      </c>
      <c r="C47" s="73" t="s">
        <v>210</v>
      </c>
      <c r="D47" s="8"/>
      <c r="E47" s="8">
        <v>3</v>
      </c>
      <c r="F47" s="8"/>
      <c r="G47" s="8">
        <v>1</v>
      </c>
      <c r="H47" s="16">
        <v>30</v>
      </c>
      <c r="I47" s="8">
        <v>30</v>
      </c>
      <c r="J47" s="8"/>
      <c r="K47" s="8"/>
      <c r="L47" s="8"/>
      <c r="M47" s="8"/>
      <c r="N47" s="16">
        <v>2</v>
      </c>
      <c r="O47" s="16"/>
      <c r="P47" s="16"/>
      <c r="Q47" s="16"/>
      <c r="R47" s="16"/>
      <c r="S47" s="16"/>
    </row>
    <row r="48" spans="2:19" ht="38.25" customHeight="1">
      <c r="B48" s="44" t="s">
        <v>48</v>
      </c>
      <c r="C48" s="73" t="s">
        <v>211</v>
      </c>
      <c r="D48" s="8"/>
      <c r="E48" s="8">
        <v>5</v>
      </c>
      <c r="F48" s="8"/>
      <c r="G48" s="8">
        <v>1</v>
      </c>
      <c r="H48" s="16">
        <v>45</v>
      </c>
      <c r="I48" s="8"/>
      <c r="J48" s="8">
        <v>45</v>
      </c>
      <c r="K48" s="8"/>
      <c r="L48" s="8"/>
      <c r="M48" s="8"/>
      <c r="N48" s="16"/>
      <c r="O48" s="16"/>
      <c r="P48" s="16">
        <v>3</v>
      </c>
      <c r="Q48" s="16"/>
      <c r="R48" s="16"/>
      <c r="S48" s="16"/>
    </row>
    <row r="49" spans="2:19" ht="60.75" customHeight="1">
      <c r="B49" s="45" t="s">
        <v>49</v>
      </c>
      <c r="C49" s="73" t="s">
        <v>212</v>
      </c>
      <c r="D49" s="8">
        <v>4.5</v>
      </c>
      <c r="E49" s="8"/>
      <c r="F49" s="8"/>
      <c r="G49" s="8">
        <v>2</v>
      </c>
      <c r="H49" s="16">
        <v>145</v>
      </c>
      <c r="I49" s="8">
        <v>87</v>
      </c>
      <c r="J49" s="8">
        <v>58</v>
      </c>
      <c r="K49" s="8"/>
      <c r="L49" s="8"/>
      <c r="M49" s="8"/>
      <c r="N49" s="16"/>
      <c r="O49" s="16">
        <v>5</v>
      </c>
      <c r="P49" s="16">
        <v>4</v>
      </c>
      <c r="Q49" s="16"/>
      <c r="R49" s="16"/>
      <c r="S49" s="16"/>
    </row>
    <row r="50" spans="2:19" ht="21.75" customHeight="1">
      <c r="B50" s="44" t="s">
        <v>50</v>
      </c>
      <c r="C50" s="73" t="s">
        <v>213</v>
      </c>
      <c r="D50" s="8"/>
      <c r="E50" s="8">
        <v>3</v>
      </c>
      <c r="F50" s="8"/>
      <c r="G50" s="8">
        <v>1</v>
      </c>
      <c r="H50" s="16">
        <v>75</v>
      </c>
      <c r="I50" s="8">
        <v>45</v>
      </c>
      <c r="J50" s="8">
        <v>30</v>
      </c>
      <c r="K50" s="8"/>
      <c r="L50" s="8"/>
      <c r="M50" s="8"/>
      <c r="N50" s="16">
        <v>5</v>
      </c>
      <c r="O50" s="16"/>
      <c r="P50" s="16"/>
      <c r="Q50" s="16"/>
      <c r="R50" s="16"/>
      <c r="S50" s="16"/>
    </row>
    <row r="51" spans="2:19" ht="39.75" customHeight="1">
      <c r="B51" s="45" t="s">
        <v>51</v>
      </c>
      <c r="C51" s="73" t="s">
        <v>214</v>
      </c>
      <c r="D51" s="8">
        <v>5</v>
      </c>
      <c r="E51" s="8">
        <v>4</v>
      </c>
      <c r="F51" s="8"/>
      <c r="G51" s="8">
        <v>2</v>
      </c>
      <c r="H51" s="16">
        <v>145</v>
      </c>
      <c r="I51" s="8">
        <v>87</v>
      </c>
      <c r="J51" s="8">
        <v>58</v>
      </c>
      <c r="K51" s="8"/>
      <c r="L51" s="8"/>
      <c r="M51" s="8"/>
      <c r="N51" s="16"/>
      <c r="O51" s="16">
        <v>5</v>
      </c>
      <c r="P51" s="16">
        <v>4</v>
      </c>
      <c r="Q51" s="16"/>
      <c r="R51" s="16"/>
      <c r="S51" s="16"/>
    </row>
    <row r="52" spans="2:19" ht="52.5" customHeight="1">
      <c r="B52" s="44" t="s">
        <v>152</v>
      </c>
      <c r="C52" s="73" t="s">
        <v>215</v>
      </c>
      <c r="D52" s="8"/>
      <c r="E52" s="8">
        <v>4.5</v>
      </c>
      <c r="F52" s="8"/>
      <c r="G52" s="8">
        <v>2</v>
      </c>
      <c r="H52" s="16">
        <v>96</v>
      </c>
      <c r="I52" s="8">
        <v>58</v>
      </c>
      <c r="J52" s="8">
        <v>38</v>
      </c>
      <c r="K52" s="8"/>
      <c r="L52" s="8"/>
      <c r="M52" s="8"/>
      <c r="N52" s="16"/>
      <c r="O52" s="16">
        <v>3</v>
      </c>
      <c r="P52" s="16">
        <v>3</v>
      </c>
      <c r="Q52" s="16"/>
      <c r="R52" s="16"/>
      <c r="S52" s="16"/>
    </row>
    <row r="53" spans="2:19" ht="31.5" customHeight="1">
      <c r="B53" s="45" t="s">
        <v>153</v>
      </c>
      <c r="C53" s="73" t="s">
        <v>216</v>
      </c>
      <c r="D53" s="8"/>
      <c r="E53" s="8">
        <v>3</v>
      </c>
      <c r="F53" s="8"/>
      <c r="G53" s="8">
        <v>1</v>
      </c>
      <c r="H53" s="16">
        <v>30</v>
      </c>
      <c r="I53" s="8">
        <v>30</v>
      </c>
      <c r="J53" s="8"/>
      <c r="K53" s="8"/>
      <c r="L53" s="8"/>
      <c r="M53" s="8"/>
      <c r="N53" s="16">
        <v>2</v>
      </c>
      <c r="O53" s="16"/>
      <c r="P53" s="16"/>
      <c r="Q53" s="16"/>
      <c r="R53" s="16"/>
      <c r="S53" s="16"/>
    </row>
    <row r="54" spans="2:19" ht="36" customHeight="1">
      <c r="B54" s="44" t="s">
        <v>154</v>
      </c>
      <c r="C54" s="73" t="s">
        <v>217</v>
      </c>
      <c r="D54" s="8">
        <v>4</v>
      </c>
      <c r="E54" s="8">
        <v>3</v>
      </c>
      <c r="F54" s="8"/>
      <c r="G54" s="8">
        <v>2</v>
      </c>
      <c r="H54" s="16">
        <v>111</v>
      </c>
      <c r="I54" s="8">
        <v>67</v>
      </c>
      <c r="J54" s="8">
        <v>44</v>
      </c>
      <c r="K54" s="8"/>
      <c r="L54" s="8"/>
      <c r="M54" s="8"/>
      <c r="N54" s="16">
        <v>4</v>
      </c>
      <c r="O54" s="16">
        <v>3</v>
      </c>
      <c r="P54" s="16"/>
      <c r="Q54" s="16"/>
      <c r="R54" s="16"/>
      <c r="S54" s="16"/>
    </row>
    <row r="55" spans="2:19" s="25" customFormat="1" ht="21.75" customHeight="1">
      <c r="B55" s="26"/>
      <c r="C55" s="27" t="s">
        <v>31</v>
      </c>
      <c r="D55" s="28"/>
      <c r="E55" s="28"/>
      <c r="F55" s="28"/>
      <c r="G55" s="28">
        <f>SUM(G43:G54)</f>
        <v>18</v>
      </c>
      <c r="H55" s="28">
        <f>SUM(H43:H54)</f>
        <v>1100</v>
      </c>
      <c r="I55" s="29">
        <f>SUM(I43:I54)</f>
        <v>545</v>
      </c>
      <c r="J55" s="29">
        <f>SUM(J43:J54)</f>
        <v>555</v>
      </c>
      <c r="K55" s="30"/>
      <c r="L55" s="30"/>
      <c r="M55" s="30"/>
      <c r="N55" s="31">
        <f>SUM(N43:N54)</f>
        <v>24</v>
      </c>
      <c r="O55" s="31">
        <f>SUM(O43:O54)</f>
        <v>25</v>
      </c>
      <c r="P55" s="31">
        <f>SUM(P43:P54)</f>
        <v>14</v>
      </c>
      <c r="Q55" s="31">
        <f>SUM(Q43:Q54)</f>
        <v>7</v>
      </c>
      <c r="R55" s="31"/>
      <c r="S55" s="31"/>
    </row>
    <row r="56" spans="2:19" s="25" customFormat="1" ht="21" customHeight="1">
      <c r="B56" s="32" t="s">
        <v>137</v>
      </c>
      <c r="C56" s="107" t="s">
        <v>52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9"/>
    </row>
    <row r="57" spans="2:19" s="25" customFormat="1" ht="27" customHeight="1">
      <c r="B57" s="26" t="s">
        <v>138</v>
      </c>
      <c r="C57" s="73" t="s">
        <v>219</v>
      </c>
      <c r="D57" s="34">
        <v>6</v>
      </c>
      <c r="E57" s="34">
        <v>5</v>
      </c>
      <c r="F57" s="34"/>
      <c r="G57" s="34">
        <v>2</v>
      </c>
      <c r="H57" s="34">
        <v>165</v>
      </c>
      <c r="I57" s="33">
        <v>99</v>
      </c>
      <c r="J57" s="33">
        <v>66</v>
      </c>
      <c r="K57" s="33"/>
      <c r="L57" s="33"/>
      <c r="M57" s="33"/>
      <c r="N57" s="34"/>
      <c r="O57" s="34"/>
      <c r="P57" s="34">
        <v>5</v>
      </c>
      <c r="Q57" s="34">
        <v>6</v>
      </c>
      <c r="R57" s="34"/>
      <c r="S57" s="34"/>
    </row>
    <row r="58" spans="2:19" s="35" customFormat="1" ht="35.25" customHeight="1">
      <c r="B58" s="70" t="s">
        <v>139</v>
      </c>
      <c r="C58" s="73" t="s">
        <v>220</v>
      </c>
      <c r="D58" s="34">
        <v>6</v>
      </c>
      <c r="E58" s="34">
        <v>5</v>
      </c>
      <c r="F58" s="28"/>
      <c r="G58" s="34">
        <v>2</v>
      </c>
      <c r="H58" s="33">
        <v>135</v>
      </c>
      <c r="I58" s="33">
        <v>81</v>
      </c>
      <c r="J58" s="33">
        <v>54</v>
      </c>
      <c r="K58" s="29"/>
      <c r="L58" s="29"/>
      <c r="M58" s="29"/>
      <c r="N58" s="28"/>
      <c r="O58" s="34"/>
      <c r="P58" s="34">
        <v>4</v>
      </c>
      <c r="Q58" s="34">
        <v>5</v>
      </c>
      <c r="R58" s="28"/>
      <c r="S58" s="28"/>
    </row>
    <row r="59" spans="1:19" s="25" customFormat="1" ht="33" customHeight="1">
      <c r="A59" s="35"/>
      <c r="B59" s="26" t="s">
        <v>140</v>
      </c>
      <c r="C59" s="73" t="s">
        <v>221</v>
      </c>
      <c r="D59" s="34">
        <v>8</v>
      </c>
      <c r="E59" s="34">
        <v>5.6</v>
      </c>
      <c r="F59" s="34">
        <v>6</v>
      </c>
      <c r="G59" s="34">
        <v>3</v>
      </c>
      <c r="H59" s="33">
        <v>167</v>
      </c>
      <c r="I59" s="33">
        <v>83</v>
      </c>
      <c r="J59" s="33">
        <v>54</v>
      </c>
      <c r="K59" s="33">
        <v>30</v>
      </c>
      <c r="L59" s="29"/>
      <c r="M59" s="29"/>
      <c r="N59" s="28"/>
      <c r="O59" s="34"/>
      <c r="P59" s="34">
        <v>2</v>
      </c>
      <c r="Q59" s="34">
        <v>4</v>
      </c>
      <c r="R59" s="28"/>
      <c r="S59" s="34">
        <v>7</v>
      </c>
    </row>
    <row r="60" spans="2:19" s="25" customFormat="1" ht="33.75" customHeight="1">
      <c r="B60" s="26" t="s">
        <v>141</v>
      </c>
      <c r="C60" s="74" t="s">
        <v>222</v>
      </c>
      <c r="D60" s="36" t="s">
        <v>163</v>
      </c>
      <c r="E60" s="36" t="s">
        <v>170</v>
      </c>
      <c r="F60" s="34"/>
      <c r="G60" s="34">
        <v>2</v>
      </c>
      <c r="H60" s="34">
        <v>156</v>
      </c>
      <c r="I60" s="34">
        <v>94</v>
      </c>
      <c r="J60" s="34">
        <v>62</v>
      </c>
      <c r="K60" s="33"/>
      <c r="L60" s="33"/>
      <c r="M60" s="33"/>
      <c r="N60" s="34"/>
      <c r="O60" s="34"/>
      <c r="P60" s="34"/>
      <c r="Q60" s="34">
        <v>6</v>
      </c>
      <c r="R60" s="34"/>
      <c r="S60" s="34">
        <v>6</v>
      </c>
    </row>
    <row r="61" spans="2:19" s="25" customFormat="1" ht="46.5" customHeight="1">
      <c r="B61" s="26" t="s">
        <v>142</v>
      </c>
      <c r="C61" s="73" t="s">
        <v>223</v>
      </c>
      <c r="D61" s="34">
        <v>6.8</v>
      </c>
      <c r="E61" s="36" t="s">
        <v>175</v>
      </c>
      <c r="F61" s="34"/>
      <c r="G61" s="34">
        <v>3</v>
      </c>
      <c r="H61" s="34">
        <v>153</v>
      </c>
      <c r="I61" s="33">
        <v>91</v>
      </c>
      <c r="J61" s="33">
        <v>62</v>
      </c>
      <c r="K61" s="33"/>
      <c r="L61" s="33"/>
      <c r="M61" s="33"/>
      <c r="N61" s="34"/>
      <c r="O61" s="34"/>
      <c r="P61" s="34">
        <v>4</v>
      </c>
      <c r="Q61" s="34">
        <v>4</v>
      </c>
      <c r="R61" s="34"/>
      <c r="S61" s="34">
        <v>3</v>
      </c>
    </row>
    <row r="62" spans="1:19" s="25" customFormat="1" ht="33.75" customHeight="1">
      <c r="A62" s="25" t="s">
        <v>53</v>
      </c>
      <c r="B62" s="26" t="s">
        <v>143</v>
      </c>
      <c r="C62" s="73" t="s">
        <v>224</v>
      </c>
      <c r="D62" s="36" t="s">
        <v>163</v>
      </c>
      <c r="E62" s="36" t="s">
        <v>170</v>
      </c>
      <c r="F62" s="34">
        <v>8</v>
      </c>
      <c r="G62" s="34">
        <v>1</v>
      </c>
      <c r="H62" s="34">
        <v>118</v>
      </c>
      <c r="I62" s="33">
        <v>58</v>
      </c>
      <c r="J62" s="33">
        <v>40</v>
      </c>
      <c r="K62" s="33">
        <v>20</v>
      </c>
      <c r="L62" s="33"/>
      <c r="M62" s="33"/>
      <c r="N62" s="34"/>
      <c r="O62" s="34"/>
      <c r="P62" s="34"/>
      <c r="Q62" s="34">
        <v>2</v>
      </c>
      <c r="R62" s="34"/>
      <c r="S62" s="34">
        <v>8</v>
      </c>
    </row>
    <row r="63" spans="2:19" s="25" customFormat="1" ht="49.5" customHeight="1">
      <c r="B63" s="26" t="s">
        <v>156</v>
      </c>
      <c r="C63" s="73" t="s">
        <v>225</v>
      </c>
      <c r="D63" s="37"/>
      <c r="E63" s="36" t="s">
        <v>163</v>
      </c>
      <c r="F63" s="34"/>
      <c r="G63" s="34">
        <v>1</v>
      </c>
      <c r="H63" s="34">
        <v>66</v>
      </c>
      <c r="I63" s="33">
        <v>50</v>
      </c>
      <c r="J63" s="33">
        <v>16</v>
      </c>
      <c r="K63" s="33"/>
      <c r="L63" s="33"/>
      <c r="M63" s="33"/>
      <c r="N63" s="34"/>
      <c r="O63" s="34"/>
      <c r="P63" s="34"/>
      <c r="Q63" s="34"/>
      <c r="R63" s="34"/>
      <c r="S63" s="34">
        <v>6</v>
      </c>
    </row>
    <row r="64" spans="2:19" s="25" customFormat="1" ht="31.5" customHeight="1">
      <c r="B64" s="26" t="s">
        <v>157</v>
      </c>
      <c r="C64" s="73" t="s">
        <v>226</v>
      </c>
      <c r="D64" s="37"/>
      <c r="E64" s="37" t="s">
        <v>163</v>
      </c>
      <c r="F64" s="33"/>
      <c r="G64" s="33">
        <v>1</v>
      </c>
      <c r="H64" s="34">
        <v>44</v>
      </c>
      <c r="I64" s="33">
        <v>34</v>
      </c>
      <c r="J64" s="33">
        <v>10</v>
      </c>
      <c r="K64" s="33"/>
      <c r="L64" s="33"/>
      <c r="M64" s="33"/>
      <c r="N64" s="34"/>
      <c r="O64" s="34"/>
      <c r="P64" s="34"/>
      <c r="Q64" s="34"/>
      <c r="R64" s="34"/>
      <c r="S64" s="34">
        <v>4</v>
      </c>
    </row>
    <row r="65" spans="2:19" s="25" customFormat="1" ht="21.75" customHeight="1">
      <c r="B65" s="26"/>
      <c r="C65" s="27" t="s">
        <v>31</v>
      </c>
      <c r="D65" s="29"/>
      <c r="E65" s="29"/>
      <c r="F65" s="29"/>
      <c r="G65" s="28">
        <f>SUM(G57:G64)</f>
        <v>15</v>
      </c>
      <c r="H65" s="28">
        <f>SUM(H57:H64)</f>
        <v>1004</v>
      </c>
      <c r="I65" s="28">
        <f>SUM(I57:I64)</f>
        <v>590</v>
      </c>
      <c r="J65" s="28">
        <f>SUM(J57:J64)</f>
        <v>364</v>
      </c>
      <c r="K65" s="31">
        <f>SUM(K57:K64)</f>
        <v>50</v>
      </c>
      <c r="L65" s="31"/>
      <c r="M65" s="31"/>
      <c r="N65" s="31"/>
      <c r="O65" s="31"/>
      <c r="P65" s="31">
        <f>SUM(P57:P64)</f>
        <v>15</v>
      </c>
      <c r="Q65" s="31">
        <f>SUM(Q57:Q64)</f>
        <v>27</v>
      </c>
      <c r="R65" s="31"/>
      <c r="S65" s="31">
        <f>SUM(S57:S64)</f>
        <v>34</v>
      </c>
    </row>
    <row r="66" spans="2:19" s="25" customFormat="1" ht="21.75" customHeight="1">
      <c r="B66" s="26" t="s">
        <v>144</v>
      </c>
      <c r="C66" s="27" t="s">
        <v>145</v>
      </c>
      <c r="D66" s="29"/>
      <c r="E66" s="29"/>
      <c r="F66" s="29"/>
      <c r="G66" s="29"/>
      <c r="H66" s="33"/>
      <c r="I66" s="33"/>
      <c r="J66" s="33"/>
      <c r="K66" s="38"/>
      <c r="L66" s="38"/>
      <c r="M66" s="38"/>
      <c r="N66" s="38"/>
      <c r="O66" s="31"/>
      <c r="P66" s="31"/>
      <c r="Q66" s="31"/>
      <c r="R66" s="31"/>
      <c r="S66" s="31"/>
    </row>
    <row r="67" spans="2:19" s="25" customFormat="1" ht="33" customHeight="1">
      <c r="B67" s="26" t="s">
        <v>171</v>
      </c>
      <c r="C67" s="73" t="s">
        <v>227</v>
      </c>
      <c r="D67" s="29"/>
      <c r="E67" s="29"/>
      <c r="F67" s="29"/>
      <c r="G67" s="29"/>
      <c r="H67" s="34">
        <v>30</v>
      </c>
      <c r="I67" s="34">
        <v>30</v>
      </c>
      <c r="J67" s="29"/>
      <c r="K67" s="30"/>
      <c r="L67" s="30"/>
      <c r="M67" s="30"/>
      <c r="N67" s="39"/>
      <c r="O67" s="31"/>
      <c r="P67" s="39">
        <v>2</v>
      </c>
      <c r="Q67" s="31"/>
      <c r="R67" s="31"/>
      <c r="S67" s="31"/>
    </row>
    <row r="68" spans="2:19" s="25" customFormat="1" ht="18.75" customHeight="1">
      <c r="B68" s="26"/>
      <c r="C68" s="27" t="s">
        <v>31</v>
      </c>
      <c r="D68" s="29"/>
      <c r="E68" s="29"/>
      <c r="F68" s="29"/>
      <c r="G68" s="29"/>
      <c r="H68" s="28">
        <v>30</v>
      </c>
      <c r="I68" s="28">
        <v>30</v>
      </c>
      <c r="J68" s="29"/>
      <c r="K68" s="30"/>
      <c r="L68" s="30"/>
      <c r="M68" s="30"/>
      <c r="N68" s="31"/>
      <c r="O68" s="31"/>
      <c r="P68" s="39">
        <v>2</v>
      </c>
      <c r="Q68" s="31"/>
      <c r="R68" s="31"/>
      <c r="S68" s="31"/>
    </row>
    <row r="69" spans="2:19" s="25" customFormat="1" ht="21.75" customHeight="1">
      <c r="B69" s="26"/>
      <c r="C69" s="27" t="s">
        <v>54</v>
      </c>
      <c r="D69" s="33"/>
      <c r="E69" s="33"/>
      <c r="F69" s="33"/>
      <c r="G69" s="28"/>
      <c r="H69" s="28">
        <v>4032</v>
      </c>
      <c r="I69" s="28">
        <v>2050</v>
      </c>
      <c r="J69" s="28">
        <v>1932</v>
      </c>
      <c r="K69" s="28">
        <v>50</v>
      </c>
      <c r="L69" s="28">
        <v>36</v>
      </c>
      <c r="M69" s="28">
        <v>36</v>
      </c>
      <c r="N69" s="28">
        <v>36</v>
      </c>
      <c r="O69" s="28">
        <v>36</v>
      </c>
      <c r="P69" s="28">
        <v>36</v>
      </c>
      <c r="Q69" s="28">
        <v>36</v>
      </c>
      <c r="R69" s="28"/>
      <c r="S69" s="28">
        <v>36</v>
      </c>
    </row>
    <row r="70" spans="1:19" ht="39" customHeight="1">
      <c r="A70" s="40"/>
      <c r="B70" s="100" t="s">
        <v>1</v>
      </c>
      <c r="C70" s="98" t="s">
        <v>2</v>
      </c>
      <c r="D70" s="98" t="s">
        <v>3</v>
      </c>
      <c r="E70" s="98"/>
      <c r="F70" s="98"/>
      <c r="G70" s="98" t="s">
        <v>4</v>
      </c>
      <c r="H70" s="98" t="s">
        <v>5</v>
      </c>
      <c r="I70" s="98"/>
      <c r="J70" s="98"/>
      <c r="K70" s="98"/>
      <c r="L70" s="98" t="s">
        <v>6</v>
      </c>
      <c r="M70" s="98"/>
      <c r="N70" s="98"/>
      <c r="O70" s="98"/>
      <c r="P70" s="98"/>
      <c r="Q70" s="98"/>
      <c r="R70" s="98"/>
      <c r="S70" s="98"/>
    </row>
    <row r="71" spans="1:19" ht="30" customHeight="1">
      <c r="A71" s="6"/>
      <c r="B71" s="100"/>
      <c r="C71" s="98"/>
      <c r="D71" s="97" t="s">
        <v>174</v>
      </c>
      <c r="E71" s="97" t="s">
        <v>129</v>
      </c>
      <c r="F71" s="97" t="s">
        <v>178</v>
      </c>
      <c r="G71" s="98"/>
      <c r="H71" s="98" t="s">
        <v>7</v>
      </c>
      <c r="I71" s="98" t="s">
        <v>8</v>
      </c>
      <c r="J71" s="98"/>
      <c r="K71" s="98"/>
      <c r="L71" s="98" t="s">
        <v>9</v>
      </c>
      <c r="M71" s="98"/>
      <c r="N71" s="98" t="s">
        <v>10</v>
      </c>
      <c r="O71" s="98"/>
      <c r="P71" s="98" t="s">
        <v>11</v>
      </c>
      <c r="Q71" s="98"/>
      <c r="R71" s="98" t="s">
        <v>12</v>
      </c>
      <c r="S71" s="98"/>
    </row>
    <row r="72" spans="1:19" ht="21" customHeight="1">
      <c r="A72" s="6"/>
      <c r="B72" s="100"/>
      <c r="C72" s="98"/>
      <c r="D72" s="97"/>
      <c r="E72" s="97"/>
      <c r="F72" s="97"/>
      <c r="G72" s="98"/>
      <c r="H72" s="98"/>
      <c r="I72" s="98" t="s">
        <v>184</v>
      </c>
      <c r="J72" s="98" t="s">
        <v>14</v>
      </c>
      <c r="K72" s="98" t="s">
        <v>182</v>
      </c>
      <c r="L72" s="98" t="s">
        <v>162</v>
      </c>
      <c r="M72" s="98" t="s">
        <v>179</v>
      </c>
      <c r="N72" s="98" t="s">
        <v>166</v>
      </c>
      <c r="O72" s="98" t="s">
        <v>180</v>
      </c>
      <c r="P72" s="98" t="s">
        <v>155</v>
      </c>
      <c r="Q72" s="98" t="s">
        <v>167</v>
      </c>
      <c r="R72" s="98" t="s">
        <v>15</v>
      </c>
      <c r="S72" s="98" t="s">
        <v>131</v>
      </c>
    </row>
    <row r="73" spans="1:19" ht="25.5" customHeight="1">
      <c r="A73" s="6"/>
      <c r="B73" s="100"/>
      <c r="C73" s="98"/>
      <c r="D73" s="97"/>
      <c r="E73" s="97"/>
      <c r="F73" s="97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</row>
    <row r="74" spans="1:19" ht="18.75" customHeight="1">
      <c r="A74" s="7"/>
      <c r="B74" s="16">
        <v>1</v>
      </c>
      <c r="C74" s="9">
        <v>2</v>
      </c>
      <c r="D74" s="16">
        <v>3</v>
      </c>
      <c r="E74" s="9">
        <v>4</v>
      </c>
      <c r="F74" s="16">
        <v>5</v>
      </c>
      <c r="G74" s="9">
        <v>6</v>
      </c>
      <c r="H74" s="16">
        <v>7</v>
      </c>
      <c r="I74" s="9">
        <v>8</v>
      </c>
      <c r="J74" s="16">
        <v>9</v>
      </c>
      <c r="K74" s="9">
        <v>10</v>
      </c>
      <c r="L74" s="16">
        <v>11</v>
      </c>
      <c r="M74" s="9">
        <v>12</v>
      </c>
      <c r="N74" s="16">
        <v>13</v>
      </c>
      <c r="O74" s="9">
        <v>14</v>
      </c>
      <c r="P74" s="16">
        <v>15</v>
      </c>
      <c r="Q74" s="9">
        <v>16</v>
      </c>
      <c r="R74" s="16">
        <v>17</v>
      </c>
      <c r="S74" s="9">
        <v>18</v>
      </c>
    </row>
    <row r="75" spans="1:19" ht="23.25" customHeight="1">
      <c r="A75" s="7"/>
      <c r="B75" s="46" t="s">
        <v>146</v>
      </c>
      <c r="C75" s="104" t="s">
        <v>147</v>
      </c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6"/>
    </row>
    <row r="76" spans="1:19" ht="23.25" customHeight="1">
      <c r="A76" s="7"/>
      <c r="B76" s="47" t="s">
        <v>148</v>
      </c>
      <c r="C76" s="73" t="s">
        <v>232</v>
      </c>
      <c r="D76" s="16"/>
      <c r="E76" s="9"/>
      <c r="F76" s="16"/>
      <c r="G76" s="9"/>
      <c r="H76" s="16">
        <v>72</v>
      </c>
      <c r="I76" s="9"/>
      <c r="J76" s="16"/>
      <c r="K76" s="9"/>
      <c r="L76" s="16"/>
      <c r="M76" s="9"/>
      <c r="N76" s="16">
        <v>72</v>
      </c>
      <c r="O76" s="9"/>
      <c r="P76" s="16"/>
      <c r="Q76" s="9"/>
      <c r="R76" s="16"/>
      <c r="S76" s="9"/>
    </row>
    <row r="77" spans="1:19" ht="23.25" customHeight="1">
      <c r="A77" s="7"/>
      <c r="B77" s="47" t="s">
        <v>149</v>
      </c>
      <c r="C77" s="73" t="s">
        <v>228</v>
      </c>
      <c r="D77" s="16"/>
      <c r="E77" s="9"/>
      <c r="F77" s="16"/>
      <c r="G77" s="9"/>
      <c r="H77" s="16">
        <v>36</v>
      </c>
      <c r="I77" s="9"/>
      <c r="J77" s="16"/>
      <c r="K77" s="9"/>
      <c r="L77" s="16"/>
      <c r="M77" s="9"/>
      <c r="N77" s="16"/>
      <c r="O77" s="9">
        <v>36</v>
      </c>
      <c r="P77" s="16"/>
      <c r="Q77" s="9"/>
      <c r="R77" s="16"/>
      <c r="S77" s="9"/>
    </row>
    <row r="78" spans="1:19" ht="30.75" customHeight="1">
      <c r="A78" s="7"/>
      <c r="B78" s="47" t="s">
        <v>150</v>
      </c>
      <c r="C78" s="14" t="s">
        <v>158</v>
      </c>
      <c r="D78" s="16"/>
      <c r="E78" s="9"/>
      <c r="F78" s="16"/>
      <c r="G78" s="9"/>
      <c r="H78" s="16">
        <v>72</v>
      </c>
      <c r="I78" s="9"/>
      <c r="J78" s="16"/>
      <c r="K78" s="9"/>
      <c r="L78" s="16"/>
      <c r="M78" s="9"/>
      <c r="N78" s="16"/>
      <c r="O78" s="9"/>
      <c r="P78" s="16">
        <v>72</v>
      </c>
      <c r="Q78" s="9"/>
      <c r="R78" s="16"/>
      <c r="S78" s="9"/>
    </row>
    <row r="79" spans="1:19" ht="37.5" customHeight="1">
      <c r="A79" s="7"/>
      <c r="B79" s="44" t="s">
        <v>159</v>
      </c>
      <c r="C79" s="75" t="s">
        <v>229</v>
      </c>
      <c r="D79" s="16"/>
      <c r="E79" s="9"/>
      <c r="F79" s="16"/>
      <c r="G79" s="9"/>
      <c r="H79" s="16">
        <v>72</v>
      </c>
      <c r="I79" s="9"/>
      <c r="J79" s="16"/>
      <c r="K79" s="9"/>
      <c r="L79" s="16"/>
      <c r="M79" s="9"/>
      <c r="N79" s="16"/>
      <c r="O79" s="9">
        <v>72</v>
      </c>
      <c r="P79" s="16"/>
      <c r="Q79" s="9"/>
      <c r="R79" s="16"/>
      <c r="S79" s="9"/>
    </row>
    <row r="80" spans="1:19" ht="23.25" customHeight="1">
      <c r="A80" s="7"/>
      <c r="B80" s="13" t="s">
        <v>160</v>
      </c>
      <c r="C80" s="73" t="s">
        <v>230</v>
      </c>
      <c r="D80" s="16"/>
      <c r="E80" s="9"/>
      <c r="F80" s="16"/>
      <c r="G80" s="9"/>
      <c r="H80" s="16">
        <v>36</v>
      </c>
      <c r="I80" s="9"/>
      <c r="J80" s="16"/>
      <c r="K80" s="9"/>
      <c r="L80" s="16"/>
      <c r="M80" s="9"/>
      <c r="N80" s="16"/>
      <c r="O80" s="9">
        <v>36</v>
      </c>
      <c r="P80" s="16"/>
      <c r="Q80" s="9"/>
      <c r="R80" s="16"/>
      <c r="S80" s="9"/>
    </row>
    <row r="81" spans="1:19" ht="33.75" customHeight="1">
      <c r="A81" s="7"/>
      <c r="B81" s="13" t="s">
        <v>161</v>
      </c>
      <c r="C81" s="73" t="s">
        <v>231</v>
      </c>
      <c r="D81" s="16"/>
      <c r="E81" s="9"/>
      <c r="F81" s="16"/>
      <c r="G81" s="9"/>
      <c r="H81" s="16">
        <v>72</v>
      </c>
      <c r="I81" s="9"/>
      <c r="J81" s="16"/>
      <c r="K81" s="9"/>
      <c r="L81" s="16"/>
      <c r="M81" s="9"/>
      <c r="N81" s="16"/>
      <c r="O81" s="9"/>
      <c r="P81" s="16"/>
      <c r="Q81" s="9">
        <v>72</v>
      </c>
      <c r="R81" s="16"/>
      <c r="S81" s="9"/>
    </row>
    <row r="82" spans="2:19" s="10" customFormat="1" ht="23.25" customHeight="1">
      <c r="B82" s="11" t="s">
        <v>105</v>
      </c>
      <c r="C82" s="20" t="s">
        <v>103</v>
      </c>
      <c r="D82" s="11"/>
      <c r="E82" s="11"/>
      <c r="F82" s="11"/>
      <c r="G82" s="11"/>
      <c r="H82" s="12"/>
      <c r="I82" s="12"/>
      <c r="J82" s="12"/>
      <c r="K82" s="11"/>
      <c r="L82" s="11"/>
      <c r="M82" s="8"/>
      <c r="N82" s="12">
        <v>72</v>
      </c>
      <c r="O82" s="12">
        <v>144</v>
      </c>
      <c r="P82" s="12">
        <v>72</v>
      </c>
      <c r="Q82" s="12">
        <v>72</v>
      </c>
      <c r="R82" s="8"/>
      <c r="S82" s="8"/>
    </row>
    <row r="83" spans="2:19" s="10" customFormat="1" ht="23.25" customHeight="1">
      <c r="B83" s="13" t="s">
        <v>106</v>
      </c>
      <c r="C83" s="73" t="s">
        <v>233</v>
      </c>
      <c r="D83" s="11"/>
      <c r="E83" s="11"/>
      <c r="F83" s="11"/>
      <c r="G83" s="11"/>
      <c r="H83" s="8">
        <v>36</v>
      </c>
      <c r="I83" s="8"/>
      <c r="J83" s="8"/>
      <c r="K83" s="13"/>
      <c r="L83" s="13"/>
      <c r="M83" s="8"/>
      <c r="N83" s="8">
        <v>36</v>
      </c>
      <c r="O83" s="8"/>
      <c r="P83" s="8"/>
      <c r="Q83" s="8"/>
      <c r="R83" s="8"/>
      <c r="S83" s="8"/>
    </row>
    <row r="84" spans="2:19" s="10" customFormat="1" ht="52.5" customHeight="1">
      <c r="B84" s="13" t="s">
        <v>107</v>
      </c>
      <c r="C84" s="73" t="s">
        <v>234</v>
      </c>
      <c r="D84" s="11"/>
      <c r="E84" s="11"/>
      <c r="F84" s="11"/>
      <c r="G84" s="11"/>
      <c r="H84" s="8">
        <v>144</v>
      </c>
      <c r="I84" s="8"/>
      <c r="J84" s="8"/>
      <c r="K84" s="13"/>
      <c r="L84" s="13"/>
      <c r="M84" s="8"/>
      <c r="N84" s="8"/>
      <c r="O84" s="8"/>
      <c r="P84" s="8"/>
      <c r="Q84" s="8">
        <v>144</v>
      </c>
      <c r="R84" s="8"/>
      <c r="S84" s="8"/>
    </row>
    <row r="85" spans="2:19" s="10" customFormat="1" ht="37.5" customHeight="1">
      <c r="B85" s="13" t="s">
        <v>108</v>
      </c>
      <c r="C85" s="73" t="s">
        <v>235</v>
      </c>
      <c r="D85" s="11"/>
      <c r="E85" s="11"/>
      <c r="F85" s="11"/>
      <c r="G85" s="11"/>
      <c r="H85" s="8">
        <v>576</v>
      </c>
      <c r="I85" s="8"/>
      <c r="J85" s="8"/>
      <c r="K85" s="13"/>
      <c r="L85" s="13"/>
      <c r="M85" s="8"/>
      <c r="N85" s="8"/>
      <c r="O85" s="8"/>
      <c r="P85" s="8"/>
      <c r="Q85" s="8"/>
      <c r="R85" s="8">
        <v>576</v>
      </c>
      <c r="S85" s="8"/>
    </row>
    <row r="86" spans="2:19" ht="34.5" customHeight="1">
      <c r="B86" s="13" t="s">
        <v>109</v>
      </c>
      <c r="C86" s="73" t="s">
        <v>236</v>
      </c>
      <c r="D86" s="13"/>
      <c r="E86" s="13"/>
      <c r="F86" s="13"/>
      <c r="G86" s="13"/>
      <c r="H86" s="8">
        <v>144</v>
      </c>
      <c r="I86" s="8"/>
      <c r="J86" s="8"/>
      <c r="K86" s="13"/>
      <c r="L86" s="13"/>
      <c r="M86" s="8"/>
      <c r="N86" s="8"/>
      <c r="O86" s="8"/>
      <c r="P86" s="8"/>
      <c r="Q86" s="8"/>
      <c r="R86" s="8"/>
      <c r="S86" s="8">
        <v>144</v>
      </c>
    </row>
    <row r="87" spans="2:19" ht="27.75" customHeight="1">
      <c r="B87" s="13" t="s">
        <v>132</v>
      </c>
      <c r="C87" s="73" t="s">
        <v>242</v>
      </c>
      <c r="D87" s="13"/>
      <c r="E87" s="13"/>
      <c r="F87" s="13"/>
      <c r="G87" s="13"/>
      <c r="H87" s="8">
        <v>252</v>
      </c>
      <c r="I87" s="8"/>
      <c r="J87" s="8"/>
      <c r="K87" s="13"/>
      <c r="L87" s="13"/>
      <c r="M87" s="8"/>
      <c r="N87" s="8"/>
      <c r="O87" s="8"/>
      <c r="P87" s="8"/>
      <c r="Q87" s="8"/>
      <c r="R87" s="8"/>
      <c r="S87" s="8"/>
    </row>
    <row r="88" spans="2:19" ht="23.25" customHeight="1">
      <c r="B88" s="19"/>
      <c r="C88" s="20" t="s">
        <v>31</v>
      </c>
      <c r="D88" s="11"/>
      <c r="E88" s="11"/>
      <c r="F88" s="11"/>
      <c r="G88" s="11"/>
      <c r="H88" s="12">
        <f>SUM(H83:H87)</f>
        <v>1152</v>
      </c>
      <c r="I88" s="12"/>
      <c r="J88" s="12"/>
      <c r="K88" s="12"/>
      <c r="L88" s="12"/>
      <c r="M88" s="8"/>
      <c r="N88" s="12">
        <v>36</v>
      </c>
      <c r="O88" s="12"/>
      <c r="P88" s="12"/>
      <c r="Q88" s="12">
        <v>144</v>
      </c>
      <c r="R88" s="12">
        <v>576</v>
      </c>
      <c r="S88" s="12">
        <v>144</v>
      </c>
    </row>
    <row r="89" spans="2:19" ht="23.25" customHeight="1">
      <c r="B89" s="19"/>
      <c r="C89" s="20" t="s">
        <v>104</v>
      </c>
      <c r="D89" s="11"/>
      <c r="E89" s="11"/>
      <c r="F89" s="11"/>
      <c r="G89" s="11"/>
      <c r="H89" s="12">
        <v>1512</v>
      </c>
      <c r="I89" s="12"/>
      <c r="J89" s="12"/>
      <c r="K89" s="11"/>
      <c r="L89" s="11"/>
      <c r="M89" s="8"/>
      <c r="N89" s="8"/>
      <c r="O89" s="8"/>
      <c r="P89" s="8"/>
      <c r="Q89" s="8"/>
      <c r="R89" s="8"/>
      <c r="S89" s="8"/>
    </row>
    <row r="90" spans="2:19" ht="23.25" customHeight="1">
      <c r="B90" s="19"/>
      <c r="C90" s="20" t="s">
        <v>110</v>
      </c>
      <c r="D90" s="11"/>
      <c r="E90" s="11"/>
      <c r="F90" s="11"/>
      <c r="G90" s="11"/>
      <c r="H90" s="12"/>
      <c r="I90" s="12"/>
      <c r="J90" s="12"/>
      <c r="K90" s="11"/>
      <c r="L90" s="11"/>
      <c r="M90" s="8"/>
      <c r="N90" s="8"/>
      <c r="O90" s="8"/>
      <c r="P90" s="8"/>
      <c r="Q90" s="8"/>
      <c r="R90" s="8"/>
      <c r="S90" s="8"/>
    </row>
    <row r="91" spans="2:19" s="10" customFormat="1" ht="26.25" customHeight="1">
      <c r="B91" s="23" t="s">
        <v>56</v>
      </c>
      <c r="C91" s="73" t="s">
        <v>237</v>
      </c>
      <c r="D91" s="13"/>
      <c r="E91" s="13"/>
      <c r="F91" s="13"/>
      <c r="G91" s="13"/>
      <c r="H91" s="8">
        <v>144</v>
      </c>
      <c r="I91" s="8"/>
      <c r="J91" s="8"/>
      <c r="K91" s="13"/>
      <c r="L91" s="13"/>
      <c r="M91" s="8"/>
      <c r="N91" s="8"/>
      <c r="O91" s="8"/>
      <c r="P91" s="8"/>
      <c r="Q91" s="8"/>
      <c r="R91" s="8"/>
      <c r="S91" s="8"/>
    </row>
    <row r="92" spans="2:19" s="10" customFormat="1" ht="50.25" customHeight="1">
      <c r="B92" s="23" t="s">
        <v>133</v>
      </c>
      <c r="C92" s="73" t="s">
        <v>238</v>
      </c>
      <c r="D92" s="13"/>
      <c r="E92" s="13"/>
      <c r="F92" s="13"/>
      <c r="G92" s="13"/>
      <c r="H92" s="8">
        <v>60</v>
      </c>
      <c r="I92" s="8"/>
      <c r="J92" s="8"/>
      <c r="K92" s="13"/>
      <c r="L92" s="13"/>
      <c r="M92" s="8"/>
      <c r="N92" s="8"/>
      <c r="O92" s="8"/>
      <c r="P92" s="8"/>
      <c r="Q92" s="8"/>
      <c r="R92" s="8"/>
      <c r="S92" s="8"/>
    </row>
    <row r="93" spans="2:19" s="10" customFormat="1" ht="45.75" customHeight="1">
      <c r="B93" s="23" t="s">
        <v>134</v>
      </c>
      <c r="C93" s="73" t="s">
        <v>239</v>
      </c>
      <c r="D93" s="13"/>
      <c r="E93" s="13"/>
      <c r="F93" s="13"/>
      <c r="G93" s="13"/>
      <c r="H93" s="8">
        <v>12</v>
      </c>
      <c r="I93" s="8"/>
      <c r="J93" s="8"/>
      <c r="K93" s="13"/>
      <c r="L93" s="13"/>
      <c r="M93" s="13"/>
      <c r="N93" s="13"/>
      <c r="O93" s="13"/>
      <c r="P93" s="13"/>
      <c r="Q93" s="13"/>
      <c r="R93" s="13"/>
      <c r="S93" s="13"/>
    </row>
    <row r="94" spans="2:19" ht="47.25" customHeight="1">
      <c r="B94" s="23"/>
      <c r="C94" s="73" t="s">
        <v>240</v>
      </c>
      <c r="D94" s="13"/>
      <c r="E94" s="13"/>
      <c r="F94" s="13"/>
      <c r="G94" s="13"/>
      <c r="H94" s="41" t="s">
        <v>165</v>
      </c>
      <c r="I94" s="8"/>
      <c r="J94" s="8"/>
      <c r="K94" s="13"/>
      <c r="L94" s="13"/>
      <c r="M94" s="13"/>
      <c r="N94" s="13"/>
      <c r="O94" s="13"/>
      <c r="P94" s="13"/>
      <c r="Q94" s="13"/>
      <c r="R94" s="13"/>
      <c r="S94" s="13"/>
    </row>
    <row r="95" spans="2:19" ht="21.75" customHeight="1">
      <c r="B95" s="23"/>
      <c r="C95" s="13" t="s">
        <v>172</v>
      </c>
      <c r="D95" s="13"/>
      <c r="E95" s="13"/>
      <c r="F95" s="13"/>
      <c r="G95" s="13"/>
      <c r="H95" s="8">
        <v>428</v>
      </c>
      <c r="I95" s="8"/>
      <c r="J95" s="8"/>
      <c r="K95" s="13"/>
      <c r="L95" s="13"/>
      <c r="M95" s="13"/>
      <c r="N95" s="13"/>
      <c r="O95" s="13"/>
      <c r="P95" s="13"/>
      <c r="Q95" s="13"/>
      <c r="R95" s="13"/>
      <c r="S95" s="13"/>
    </row>
    <row r="96" spans="2:19" ht="15.75" customHeight="1">
      <c r="B96" s="23" t="s">
        <v>57</v>
      </c>
      <c r="C96" s="14" t="s">
        <v>183</v>
      </c>
      <c r="D96" s="13"/>
      <c r="E96" s="13"/>
      <c r="F96" s="13"/>
      <c r="G96" s="13"/>
      <c r="H96" s="8">
        <v>400</v>
      </c>
      <c r="I96" s="8"/>
      <c r="J96" s="8"/>
      <c r="K96" s="13"/>
      <c r="L96" s="13"/>
      <c r="M96" s="13"/>
      <c r="N96" s="13"/>
      <c r="O96" s="13"/>
      <c r="P96" s="13"/>
      <c r="Q96" s="13"/>
      <c r="R96" s="13"/>
      <c r="S96" s="13"/>
    </row>
    <row r="97" spans="2:19" ht="16.5" customHeight="1">
      <c r="B97" s="23"/>
      <c r="C97" s="14" t="s">
        <v>173</v>
      </c>
      <c r="D97" s="13"/>
      <c r="E97" s="13"/>
      <c r="F97" s="13"/>
      <c r="G97" s="13"/>
      <c r="H97" s="8">
        <v>828</v>
      </c>
      <c r="I97" s="8"/>
      <c r="J97" s="8"/>
      <c r="K97" s="13"/>
      <c r="L97" s="13"/>
      <c r="M97" s="13"/>
      <c r="N97" s="13"/>
      <c r="O97" s="13"/>
      <c r="P97" s="13"/>
      <c r="Q97" s="13"/>
      <c r="R97" s="13"/>
      <c r="S97" s="13"/>
    </row>
    <row r="98" spans="2:19" ht="17.25" customHeight="1">
      <c r="B98" s="23"/>
      <c r="C98" s="20" t="s">
        <v>58</v>
      </c>
      <c r="D98" s="11"/>
      <c r="E98" s="11"/>
      <c r="F98" s="11"/>
      <c r="G98" s="11"/>
      <c r="H98" s="12">
        <v>6588</v>
      </c>
      <c r="I98" s="8"/>
      <c r="J98" s="8"/>
      <c r="K98" s="13"/>
      <c r="L98" s="13"/>
      <c r="M98" s="13"/>
      <c r="N98" s="13"/>
      <c r="O98" s="13"/>
      <c r="P98" s="13"/>
      <c r="Q98" s="13"/>
      <c r="R98" s="13"/>
      <c r="S98" s="13"/>
    </row>
    <row r="99" spans="2:19" ht="18.75" customHeight="1" hidden="1">
      <c r="B99" s="23"/>
      <c r="C99" s="20"/>
      <c r="D99" s="11"/>
      <c r="E99" s="11"/>
      <c r="F99" s="11"/>
      <c r="G99" s="11"/>
      <c r="H99" s="12"/>
      <c r="I99" s="8"/>
      <c r="J99" s="8"/>
      <c r="K99" s="13"/>
      <c r="L99" s="13"/>
      <c r="M99" s="13"/>
      <c r="N99" s="13"/>
      <c r="O99" s="13"/>
      <c r="P99" s="13"/>
      <c r="Q99" s="13"/>
      <c r="R99" s="13"/>
      <c r="S99" s="13"/>
    </row>
    <row r="100" spans="2:19" ht="16.5" customHeight="1">
      <c r="B100" s="42"/>
      <c r="C100" s="112" t="s">
        <v>241</v>
      </c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</row>
    <row r="101" spans="3:19" ht="54" customHeight="1"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</row>
    <row r="102" spans="3:19" ht="15.75"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</row>
    <row r="103" spans="2:10" s="66" customFormat="1" ht="15.75">
      <c r="B103" s="67"/>
      <c r="H103" s="69"/>
      <c r="I103" s="69"/>
      <c r="J103" s="69"/>
    </row>
    <row r="104" spans="3:5" ht="15.75">
      <c r="C104" s="68" t="s">
        <v>177</v>
      </c>
      <c r="D104" s="66" t="s">
        <v>185</v>
      </c>
      <c r="E104" s="66"/>
    </row>
  </sheetData>
  <sheetProtection/>
  <mergeCells count="86">
    <mergeCell ref="B3:B6"/>
    <mergeCell ref="C3:C6"/>
    <mergeCell ref="D3:F3"/>
    <mergeCell ref="G3:G6"/>
    <mergeCell ref="H3:K3"/>
    <mergeCell ref="L3:S3"/>
    <mergeCell ref="D4:D6"/>
    <mergeCell ref="H4:H6"/>
    <mergeCell ref="E4:E6"/>
    <mergeCell ref="F4:F6"/>
    <mergeCell ref="C100:S102"/>
    <mergeCell ref="E39:E41"/>
    <mergeCell ref="E71:E73"/>
    <mergeCell ref="L4:M4"/>
    <mergeCell ref="N4:O4"/>
    <mergeCell ref="P4:Q4"/>
    <mergeCell ref="R4:S4"/>
    <mergeCell ref="L5:L6"/>
    <mergeCell ref="C24:S24"/>
    <mergeCell ref="C8:S8"/>
    <mergeCell ref="C75:S75"/>
    <mergeCell ref="C56:S56"/>
    <mergeCell ref="M5:M6"/>
    <mergeCell ref="N5:N6"/>
    <mergeCell ref="O5:O6"/>
    <mergeCell ref="P5:P6"/>
    <mergeCell ref="Q5:Q6"/>
    <mergeCell ref="R5:R6"/>
    <mergeCell ref="S5:S6"/>
    <mergeCell ref="C31:H31"/>
    <mergeCell ref="Q72:Q73"/>
    <mergeCell ref="R72:R73"/>
    <mergeCell ref="S72:S73"/>
    <mergeCell ref="H70:K70"/>
    <mergeCell ref="L70:S70"/>
    <mergeCell ref="P71:Q71"/>
    <mergeCell ref="R71:S71"/>
    <mergeCell ref="H71:H73"/>
    <mergeCell ref="I71:K71"/>
    <mergeCell ref="J72:J73"/>
    <mergeCell ref="R40:R41"/>
    <mergeCell ref="S40:S41"/>
    <mergeCell ref="L71:M71"/>
    <mergeCell ref="N71:O71"/>
    <mergeCell ref="L40:L41"/>
    <mergeCell ref="M72:M73"/>
    <mergeCell ref="N72:N73"/>
    <mergeCell ref="O72:O73"/>
    <mergeCell ref="P72:P73"/>
    <mergeCell ref="P40:P41"/>
    <mergeCell ref="K72:K73"/>
    <mergeCell ref="I72:I73"/>
    <mergeCell ref="L72:L73"/>
    <mergeCell ref="Q40:Q41"/>
    <mergeCell ref="L38:S38"/>
    <mergeCell ref="P39:Q39"/>
    <mergeCell ref="R39:S39"/>
    <mergeCell ref="L39:M39"/>
    <mergeCell ref="N39:O39"/>
    <mergeCell ref="I40:I41"/>
    <mergeCell ref="B70:B73"/>
    <mergeCell ref="C70:C73"/>
    <mergeCell ref="D70:F70"/>
    <mergeCell ref="G70:G73"/>
    <mergeCell ref="D71:D73"/>
    <mergeCell ref="D39:D41"/>
    <mergeCell ref="B38:B41"/>
    <mergeCell ref="C38:C41"/>
    <mergeCell ref="F71:F73"/>
    <mergeCell ref="C42:S42"/>
    <mergeCell ref="M40:M41"/>
    <mergeCell ref="N40:N41"/>
    <mergeCell ref="O40:O41"/>
    <mergeCell ref="G1:K1"/>
    <mergeCell ref="J40:J41"/>
    <mergeCell ref="K40:K41"/>
    <mergeCell ref="I4:K4"/>
    <mergeCell ref="I5:I6"/>
    <mergeCell ref="F39:F41"/>
    <mergeCell ref="H39:H41"/>
    <mergeCell ref="I39:K39"/>
    <mergeCell ref="J5:J6"/>
    <mergeCell ref="K5:K6"/>
    <mergeCell ref="D38:F38"/>
    <mergeCell ref="G38:G41"/>
    <mergeCell ref="H38:K38"/>
  </mergeCells>
  <printOptions/>
  <pageMargins left="0.25" right="0.25" top="0.75" bottom="0.75" header="0.3" footer="0.3"/>
  <pageSetup fitToHeight="0" fitToWidth="1" horizontalDpi="600" verticalDpi="600" orientation="landscape" paperSize="9" scale="62" r:id="rId1"/>
  <rowBreaks count="2" manualBreakCount="2">
    <brk id="35" max="18" man="1"/>
    <brk id="69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P44"/>
  <sheetViews>
    <sheetView tabSelected="1" view="pageBreakPreview" zoomScale="55" zoomScaleNormal="55" zoomScaleSheetLayoutView="55" workbookViewId="0" topLeftCell="A1">
      <selection activeCell="AF34" sqref="AF34"/>
    </sheetView>
  </sheetViews>
  <sheetFormatPr defaultColWidth="3.875" defaultRowHeight="30" customHeight="1"/>
  <cols>
    <col min="1" max="1" width="3.125" style="48" customWidth="1"/>
    <col min="2" max="2" width="5.25390625" style="48" customWidth="1"/>
    <col min="3" max="4" width="4.25390625" style="48" customWidth="1"/>
    <col min="5" max="5" width="5.00390625" style="48" customWidth="1"/>
    <col min="6" max="6" width="4.375" style="48" customWidth="1"/>
    <col min="7" max="8" width="4.25390625" style="48" customWidth="1"/>
    <col min="9" max="9" width="4.375" style="48" customWidth="1"/>
    <col min="10" max="10" width="4.25390625" style="48" customWidth="1"/>
    <col min="11" max="11" width="3.875" style="48" customWidth="1"/>
    <col min="12" max="12" width="4.375" style="48" customWidth="1"/>
    <col min="13" max="13" width="4.25390625" style="48" customWidth="1"/>
    <col min="14" max="14" width="4.375" style="48" customWidth="1"/>
    <col min="15" max="15" width="4.25390625" style="48" customWidth="1"/>
    <col min="16" max="16" width="4.625" style="48" customWidth="1"/>
    <col min="17" max="19" width="4.375" style="48" customWidth="1"/>
    <col min="20" max="20" width="4.625" style="48" customWidth="1"/>
    <col min="21" max="21" width="4.375" style="48" customWidth="1"/>
    <col min="22" max="22" width="4.75390625" style="48" customWidth="1"/>
    <col min="23" max="23" width="4.25390625" style="48" customWidth="1"/>
    <col min="24" max="24" width="4.625" style="48" customWidth="1"/>
    <col min="25" max="25" width="5.25390625" style="48" customWidth="1"/>
    <col min="26" max="26" width="4.75390625" style="48" customWidth="1"/>
    <col min="27" max="27" width="4.875" style="48" customWidth="1"/>
    <col min="28" max="28" width="5.625" style="48" customWidth="1"/>
    <col min="29" max="30" width="4.375" style="48" customWidth="1"/>
    <col min="31" max="32" width="4.75390625" style="48" customWidth="1"/>
    <col min="33" max="33" width="5.625" style="48" customWidth="1"/>
    <col min="34" max="34" width="4.625" style="48" customWidth="1"/>
    <col min="35" max="35" width="5.125" style="48" customWidth="1"/>
    <col min="36" max="36" width="4.375" style="48" customWidth="1"/>
    <col min="37" max="37" width="5.00390625" style="48" customWidth="1"/>
    <col min="38" max="39" width="4.375" style="48" customWidth="1"/>
    <col min="40" max="40" width="4.75390625" style="48" customWidth="1"/>
    <col min="41" max="41" width="4.375" style="48" customWidth="1"/>
    <col min="42" max="42" width="5.125" style="48" customWidth="1"/>
    <col min="43" max="43" width="4.375" style="48" customWidth="1"/>
    <col min="44" max="45" width="5.00390625" style="48" customWidth="1"/>
    <col min="46" max="46" width="4.625" style="48" customWidth="1"/>
    <col min="47" max="47" width="5.00390625" style="48" customWidth="1"/>
    <col min="48" max="48" width="4.375" style="48" customWidth="1"/>
    <col min="49" max="49" width="4.75390625" style="48" customWidth="1"/>
    <col min="50" max="50" width="4.375" style="48" customWidth="1"/>
    <col min="51" max="51" width="4.75390625" style="48" customWidth="1"/>
    <col min="52" max="52" width="4.375" style="48" customWidth="1"/>
    <col min="53" max="54" width="5.00390625" style="48" customWidth="1"/>
    <col min="55" max="55" width="4.875" style="48" customWidth="1"/>
    <col min="56" max="56" width="6.875" style="48" customWidth="1"/>
    <col min="57" max="57" width="7.375" style="48" customWidth="1"/>
    <col min="58" max="59" width="6.25390625" style="48" customWidth="1"/>
    <col min="60" max="60" width="4.25390625" style="48" customWidth="1"/>
    <col min="61" max="61" width="5.125" style="48" customWidth="1"/>
    <col min="62" max="62" width="5.875" style="48" customWidth="1"/>
    <col min="63" max="63" width="4.875" style="48" customWidth="1"/>
    <col min="64" max="64" width="7.125" style="48" customWidth="1"/>
    <col min="65" max="65" width="4.625" style="48" customWidth="1"/>
    <col min="66" max="66" width="6.75390625" style="48" customWidth="1"/>
    <col min="67" max="16384" width="3.875" style="48" customWidth="1"/>
  </cols>
  <sheetData>
    <row r="1" spans="1:61" ht="30" customHeight="1">
      <c r="A1" s="76"/>
      <c r="B1" s="76"/>
      <c r="C1" s="76"/>
      <c r="D1" s="76"/>
      <c r="E1" s="76"/>
      <c r="F1" s="76"/>
      <c r="G1" s="76"/>
      <c r="H1" s="76"/>
      <c r="I1" s="76"/>
      <c r="J1" s="77"/>
      <c r="K1" s="77"/>
      <c r="L1" s="77"/>
      <c r="M1" s="77"/>
      <c r="N1" s="77"/>
      <c r="O1" s="76"/>
      <c r="P1" s="76"/>
      <c r="Q1" s="76"/>
      <c r="R1" s="76"/>
      <c r="S1" s="76"/>
      <c r="T1" s="76"/>
      <c r="U1" s="76"/>
      <c r="V1" s="76"/>
      <c r="W1" s="120" t="s">
        <v>243</v>
      </c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</row>
    <row r="2" spans="1:61" ht="30" customHeight="1">
      <c r="A2" s="76"/>
      <c r="B2" s="76"/>
      <c r="C2" s="76"/>
      <c r="D2" s="76"/>
      <c r="E2" s="76"/>
      <c r="F2" s="76"/>
      <c r="G2" s="76"/>
      <c r="H2" s="76"/>
      <c r="I2" s="76"/>
      <c r="J2" s="77"/>
      <c r="K2" s="77"/>
      <c r="L2" s="77"/>
      <c r="M2" s="77"/>
      <c r="N2" s="77"/>
      <c r="O2" s="76"/>
      <c r="P2" s="76"/>
      <c r="Q2" s="76"/>
      <c r="R2" s="120" t="s">
        <v>244</v>
      </c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</row>
    <row r="3" spans="1:61" ht="30" customHeight="1">
      <c r="A3" s="78"/>
      <c r="B3" s="78"/>
      <c r="C3" s="78"/>
      <c r="D3" s="78"/>
      <c r="E3" s="78"/>
      <c r="F3" s="78"/>
      <c r="G3" s="78"/>
      <c r="H3" s="78"/>
      <c r="I3" s="78"/>
      <c r="J3" s="79"/>
      <c r="K3" s="80"/>
      <c r="L3" s="80"/>
      <c r="M3" s="77"/>
      <c r="N3" s="77"/>
      <c r="O3" s="76"/>
      <c r="P3" s="76"/>
      <c r="Q3" s="76"/>
      <c r="R3" s="76"/>
      <c r="S3" s="117" t="s">
        <v>245</v>
      </c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</row>
    <row r="4" spans="1:61" ht="30" customHeight="1">
      <c r="A4" s="121" t="s">
        <v>246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</row>
    <row r="5" spans="1:61" ht="30" customHeight="1">
      <c r="A5" s="78"/>
      <c r="B5" s="78"/>
      <c r="C5" s="78"/>
      <c r="D5" s="78"/>
      <c r="E5" s="78"/>
      <c r="F5" s="78"/>
      <c r="G5" s="78"/>
      <c r="H5" s="78"/>
      <c r="I5" s="78"/>
      <c r="J5" s="79"/>
      <c r="K5" s="80"/>
      <c r="L5" s="80"/>
      <c r="M5" s="77"/>
      <c r="N5" s="77"/>
      <c r="O5" s="76"/>
      <c r="P5" s="76"/>
      <c r="Q5" s="76"/>
      <c r="R5" s="117" t="s">
        <v>247</v>
      </c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</row>
    <row r="6" spans="1:61" ht="30" customHeight="1">
      <c r="A6" s="78"/>
      <c r="B6" s="78"/>
      <c r="C6" s="78"/>
      <c r="D6" s="78"/>
      <c r="E6" s="78"/>
      <c r="F6" s="78"/>
      <c r="G6" s="78"/>
      <c r="H6" s="78"/>
      <c r="I6" s="78"/>
      <c r="J6" s="79"/>
      <c r="K6" s="80"/>
      <c r="L6" s="80"/>
      <c r="M6" s="77"/>
      <c r="N6" s="77"/>
      <c r="O6" s="76"/>
      <c r="P6" s="76"/>
      <c r="Q6" s="76"/>
      <c r="R6" s="76"/>
      <c r="S6" s="76"/>
      <c r="T6" s="122" t="s">
        <v>248</v>
      </c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</row>
    <row r="7" spans="1:61" ht="30" customHeight="1">
      <c r="A7" s="78"/>
      <c r="B7" s="78"/>
      <c r="C7" s="78"/>
      <c r="D7" s="78"/>
      <c r="E7" s="78"/>
      <c r="F7" s="78"/>
      <c r="G7" s="78"/>
      <c r="H7" s="78"/>
      <c r="I7" s="78"/>
      <c r="J7" s="79"/>
      <c r="K7" s="80"/>
      <c r="L7" s="80"/>
      <c r="M7" s="117" t="s">
        <v>249</v>
      </c>
      <c r="N7" s="117"/>
      <c r="O7" s="117"/>
      <c r="P7" s="117"/>
      <c r="Q7" s="117"/>
      <c r="R7" s="117"/>
      <c r="S7" s="117"/>
      <c r="T7" s="117"/>
      <c r="U7" s="117">
        <v>1108000</v>
      </c>
      <c r="V7" s="117"/>
      <c r="W7" s="117"/>
      <c r="X7" s="117"/>
      <c r="Y7" s="81" t="s">
        <v>250</v>
      </c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2"/>
      <c r="AS7" s="82"/>
      <c r="AT7" s="82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</row>
    <row r="8" spans="1:61" ht="31.5" customHeight="1">
      <c r="A8" s="78"/>
      <c r="B8" s="78"/>
      <c r="C8" s="78"/>
      <c r="D8" s="78"/>
      <c r="E8" s="78"/>
      <c r="F8" s="78"/>
      <c r="G8" s="78"/>
      <c r="H8" s="78"/>
      <c r="I8" s="78"/>
      <c r="J8" s="79"/>
      <c r="K8" s="80"/>
      <c r="L8" s="80"/>
      <c r="M8" s="83" t="s">
        <v>251</v>
      </c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76"/>
      <c r="BB8" s="76"/>
      <c r="BC8" s="76"/>
      <c r="BD8" s="76"/>
      <c r="BE8" s="76"/>
      <c r="BF8" s="76"/>
      <c r="BG8" s="76"/>
      <c r="BH8" s="76"/>
      <c r="BI8" s="76"/>
    </row>
    <row r="9" spans="1:61" ht="45" customHeight="1">
      <c r="A9" s="78"/>
      <c r="B9" s="78"/>
      <c r="C9" s="78"/>
      <c r="D9" s="78"/>
      <c r="E9" s="78"/>
      <c r="F9" s="78"/>
      <c r="G9" s="78"/>
      <c r="H9" s="78"/>
      <c r="I9" s="78"/>
      <c r="J9" s="79"/>
      <c r="K9" s="80"/>
      <c r="L9" s="80"/>
      <c r="M9" s="118" t="s">
        <v>252</v>
      </c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76"/>
      <c r="BC9" s="76"/>
      <c r="BD9" s="76"/>
      <c r="BE9" s="76"/>
      <c r="BF9" s="76"/>
      <c r="BG9" s="76"/>
      <c r="BH9" s="76"/>
      <c r="BI9" s="76"/>
    </row>
    <row r="10" spans="1:61" ht="42" customHeight="1">
      <c r="A10" s="78"/>
      <c r="B10" s="78"/>
      <c r="C10" s="78"/>
      <c r="D10" s="78"/>
      <c r="E10" s="78"/>
      <c r="F10" s="78"/>
      <c r="G10" s="78"/>
      <c r="H10" s="78"/>
      <c r="I10" s="78"/>
      <c r="J10" s="79"/>
      <c r="K10" s="80"/>
      <c r="L10" s="80"/>
      <c r="M10" s="118" t="s">
        <v>253</v>
      </c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76"/>
      <c r="BE10" s="76"/>
      <c r="BF10" s="76"/>
      <c r="BG10" s="76"/>
      <c r="BH10" s="76"/>
      <c r="BI10" s="76"/>
    </row>
    <row r="11" spans="1:61" ht="30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5"/>
      <c r="L11" s="77"/>
      <c r="M11" s="86"/>
      <c r="N11" s="86"/>
      <c r="O11" s="87"/>
      <c r="P11" s="87"/>
      <c r="Q11" s="88" t="s">
        <v>100</v>
      </c>
      <c r="R11" s="87"/>
      <c r="S11" s="87"/>
      <c r="T11" s="87"/>
      <c r="U11" s="87"/>
      <c r="V11" s="87"/>
      <c r="W11" s="87"/>
      <c r="X11" s="87"/>
      <c r="Y11" s="87"/>
      <c r="Z11" s="87"/>
      <c r="AA11" s="89" t="s">
        <v>254</v>
      </c>
      <c r="AB11" s="87"/>
      <c r="AC11" s="87"/>
      <c r="AD11" s="87"/>
      <c r="AE11" s="87"/>
      <c r="AF11" s="87"/>
      <c r="AG11" s="87"/>
      <c r="AH11" s="87"/>
      <c r="AI11" s="87"/>
      <c r="AJ11" s="87"/>
      <c r="AK11" s="119" t="s">
        <v>255</v>
      </c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76"/>
      <c r="BC11" s="76"/>
      <c r="BD11" s="76"/>
      <c r="BE11" s="76"/>
      <c r="BF11" s="76"/>
      <c r="BG11" s="76"/>
      <c r="BH11" s="76"/>
      <c r="BI11" s="76"/>
    </row>
    <row r="12" spans="1:61" ht="30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82"/>
      <c r="AU12" s="76"/>
      <c r="AV12" s="76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2"/>
    </row>
    <row r="13" spans="1:61" ht="30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7"/>
      <c r="L13" s="77"/>
      <c r="M13" s="77"/>
      <c r="N13" s="77"/>
      <c r="O13" s="76"/>
      <c r="P13" s="76"/>
      <c r="Q13" s="76"/>
      <c r="R13" s="76"/>
      <c r="S13" s="76"/>
      <c r="T13" s="76"/>
      <c r="U13" s="93"/>
      <c r="V13" s="93"/>
      <c r="W13" s="93"/>
      <c r="X13" s="93"/>
      <c r="Y13" s="76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76"/>
      <c r="AO13" s="91" t="s">
        <v>256</v>
      </c>
      <c r="AP13" s="91"/>
      <c r="AQ13" s="91"/>
      <c r="AR13" s="91"/>
      <c r="AS13" s="91"/>
      <c r="AT13" s="94" t="s">
        <v>257</v>
      </c>
      <c r="AU13" s="91"/>
      <c r="AV13" s="91"/>
      <c r="AW13" s="91" t="s">
        <v>258</v>
      </c>
      <c r="AX13" s="91"/>
      <c r="AY13" s="91"/>
      <c r="AZ13" s="91"/>
      <c r="BA13" s="91"/>
      <c r="BB13" s="92"/>
      <c r="BC13" s="76"/>
      <c r="BD13" s="76"/>
      <c r="BE13" s="76"/>
      <c r="BF13" s="76"/>
      <c r="BG13" s="76"/>
      <c r="BH13" s="76"/>
      <c r="BI13" s="76"/>
    </row>
    <row r="14" spans="1:61" ht="30" customHeight="1">
      <c r="A14" s="76"/>
      <c r="B14" s="76"/>
      <c r="C14" s="76"/>
      <c r="D14" s="76"/>
      <c r="E14" s="76"/>
      <c r="F14" s="76"/>
      <c r="G14" s="76"/>
      <c r="H14" s="76"/>
      <c r="I14" s="76"/>
      <c r="J14" s="77"/>
      <c r="K14" s="77"/>
      <c r="L14" s="77"/>
      <c r="M14" s="77"/>
      <c r="N14" s="77"/>
      <c r="O14" s="76"/>
      <c r="P14" s="76"/>
      <c r="Q14" s="76"/>
      <c r="R14" s="76"/>
      <c r="S14" s="76"/>
      <c r="T14" s="76"/>
      <c r="U14" s="93"/>
      <c r="V14" s="93"/>
      <c r="W14" s="93"/>
      <c r="X14" s="93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76"/>
      <c r="AO14" s="91" t="s">
        <v>59</v>
      </c>
      <c r="AP14" s="91"/>
      <c r="AQ14" s="91"/>
      <c r="AR14" s="91"/>
      <c r="AS14" s="91"/>
      <c r="AT14" s="91"/>
      <c r="AU14" s="91" t="s">
        <v>259</v>
      </c>
      <c r="AV14" s="91"/>
      <c r="AW14" s="91"/>
      <c r="AX14" s="91"/>
      <c r="AY14" s="91"/>
      <c r="AZ14" s="91"/>
      <c r="BA14" s="91"/>
      <c r="BB14" s="92"/>
      <c r="BC14" s="76"/>
      <c r="BD14" s="76"/>
      <c r="BE14" s="76"/>
      <c r="BF14" s="76"/>
      <c r="BG14" s="76"/>
      <c r="BH14" s="76"/>
      <c r="BI14" s="76"/>
    </row>
    <row r="15" spans="1:61" ht="30" customHeight="1">
      <c r="A15" s="76"/>
      <c r="B15" s="76"/>
      <c r="C15" s="76"/>
      <c r="D15" s="76"/>
      <c r="E15" s="76"/>
      <c r="F15" s="76"/>
      <c r="G15" s="76"/>
      <c r="H15" s="76"/>
      <c r="I15" s="76"/>
      <c r="J15" s="77"/>
      <c r="K15" s="77"/>
      <c r="L15" s="77"/>
      <c r="M15" s="77"/>
      <c r="N15" s="77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76"/>
      <c r="AO15" s="95" t="s">
        <v>260</v>
      </c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2"/>
      <c r="BC15" s="76"/>
      <c r="BD15" s="76"/>
      <c r="BE15" s="76"/>
      <c r="BF15" s="76"/>
      <c r="BG15" s="76"/>
      <c r="BH15" s="76"/>
      <c r="BI15" s="76"/>
    </row>
    <row r="16" spans="1:61" ht="30" customHeight="1">
      <c r="A16" s="76"/>
      <c r="B16" s="76"/>
      <c r="C16" s="76"/>
      <c r="D16" s="76"/>
      <c r="E16" s="76"/>
      <c r="F16" s="76"/>
      <c r="G16" s="76"/>
      <c r="H16" s="76"/>
      <c r="I16" s="76"/>
      <c r="J16" s="77"/>
      <c r="K16" s="77"/>
      <c r="L16" s="77"/>
      <c r="M16" s="77"/>
      <c r="N16" s="77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76"/>
      <c r="AO16" s="96" t="s">
        <v>261</v>
      </c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2"/>
      <c r="BC16" s="76"/>
      <c r="BD16" s="76"/>
      <c r="BE16" s="76"/>
      <c r="BF16" s="76"/>
      <c r="BG16" s="76"/>
      <c r="BH16" s="76"/>
      <c r="BI16" s="76"/>
    </row>
    <row r="17" spans="1:61" ht="30" customHeight="1">
      <c r="A17" s="76"/>
      <c r="B17" s="76"/>
      <c r="C17" s="76"/>
      <c r="D17" s="76"/>
      <c r="E17" s="76"/>
      <c r="F17" s="76"/>
      <c r="G17" s="76"/>
      <c r="H17" s="76"/>
      <c r="I17" s="76"/>
      <c r="J17" s="77"/>
      <c r="K17" s="77"/>
      <c r="L17" s="77"/>
      <c r="M17" s="77"/>
      <c r="N17" s="77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91" t="s">
        <v>60</v>
      </c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92"/>
    </row>
    <row r="18" spans="1:61" ht="30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 t="s">
        <v>262</v>
      </c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</row>
    <row r="19" spans="2:68" ht="30" customHeight="1">
      <c r="B19" s="127" t="s">
        <v>112</v>
      </c>
      <c r="C19" s="124" t="s">
        <v>62</v>
      </c>
      <c r="D19" s="125"/>
      <c r="E19" s="125"/>
      <c r="F19" s="126"/>
      <c r="G19" s="127" t="s">
        <v>63</v>
      </c>
      <c r="H19" s="124" t="s">
        <v>64</v>
      </c>
      <c r="I19" s="125"/>
      <c r="J19" s="126"/>
      <c r="K19" s="127" t="s">
        <v>65</v>
      </c>
      <c r="L19" s="124" t="s">
        <v>66</v>
      </c>
      <c r="M19" s="125"/>
      <c r="N19" s="125"/>
      <c r="O19" s="126"/>
      <c r="P19" s="124" t="s">
        <v>67</v>
      </c>
      <c r="Q19" s="125"/>
      <c r="R19" s="125"/>
      <c r="S19" s="126"/>
      <c r="T19" s="127" t="s">
        <v>68</v>
      </c>
      <c r="U19" s="124" t="s">
        <v>69</v>
      </c>
      <c r="V19" s="125"/>
      <c r="W19" s="126"/>
      <c r="X19" s="127" t="s">
        <v>70</v>
      </c>
      <c r="Y19" s="124" t="s">
        <v>71</v>
      </c>
      <c r="Z19" s="125"/>
      <c r="AA19" s="126"/>
      <c r="AB19" s="127" t="s">
        <v>72</v>
      </c>
      <c r="AC19" s="124" t="s">
        <v>73</v>
      </c>
      <c r="AD19" s="125"/>
      <c r="AE19" s="125"/>
      <c r="AF19" s="126"/>
      <c r="AG19" s="127" t="s">
        <v>74</v>
      </c>
      <c r="AH19" s="124" t="s">
        <v>75</v>
      </c>
      <c r="AI19" s="125"/>
      <c r="AJ19" s="126"/>
      <c r="AK19" s="127" t="s">
        <v>76</v>
      </c>
      <c r="AL19" s="124" t="s">
        <v>77</v>
      </c>
      <c r="AM19" s="125"/>
      <c r="AN19" s="125"/>
      <c r="AO19" s="126"/>
      <c r="AP19" s="124" t="s">
        <v>78</v>
      </c>
      <c r="AQ19" s="125"/>
      <c r="AR19" s="125"/>
      <c r="AS19" s="126"/>
      <c r="AT19" s="127" t="s">
        <v>79</v>
      </c>
      <c r="AU19" s="124" t="s">
        <v>80</v>
      </c>
      <c r="AV19" s="125"/>
      <c r="AW19" s="126"/>
      <c r="AX19" s="127" t="s">
        <v>81</v>
      </c>
      <c r="AY19" s="124" t="s">
        <v>82</v>
      </c>
      <c r="AZ19" s="125"/>
      <c r="BA19" s="125"/>
      <c r="BB19" s="126"/>
      <c r="BC19" s="127" t="s">
        <v>61</v>
      </c>
      <c r="BD19" s="138" t="s">
        <v>83</v>
      </c>
      <c r="BE19" s="139"/>
      <c r="BF19" s="132" t="s">
        <v>84</v>
      </c>
      <c r="BG19" s="135" t="s">
        <v>169</v>
      </c>
      <c r="BH19" s="136"/>
      <c r="BI19" s="136"/>
      <c r="BJ19" s="137"/>
      <c r="BK19" s="132" t="s">
        <v>113</v>
      </c>
      <c r="BL19" s="132" t="s">
        <v>114</v>
      </c>
      <c r="BM19" s="127" t="s">
        <v>85</v>
      </c>
      <c r="BN19" s="127" t="s">
        <v>86</v>
      </c>
      <c r="BO19" s="52"/>
      <c r="BP19" s="52"/>
    </row>
    <row r="20" spans="2:68" ht="30" customHeight="1">
      <c r="B20" s="128"/>
      <c r="C20" s="53">
        <v>1</v>
      </c>
      <c r="D20" s="53">
        <v>8</v>
      </c>
      <c r="E20" s="53">
        <v>15</v>
      </c>
      <c r="F20" s="53">
        <v>22</v>
      </c>
      <c r="G20" s="128"/>
      <c r="H20" s="53">
        <v>6</v>
      </c>
      <c r="I20" s="53">
        <v>13</v>
      </c>
      <c r="J20" s="53">
        <v>20</v>
      </c>
      <c r="K20" s="128"/>
      <c r="L20" s="53">
        <v>3</v>
      </c>
      <c r="M20" s="53">
        <v>10</v>
      </c>
      <c r="N20" s="53">
        <v>17</v>
      </c>
      <c r="O20" s="53">
        <v>24</v>
      </c>
      <c r="P20" s="53">
        <v>1</v>
      </c>
      <c r="Q20" s="53">
        <v>8</v>
      </c>
      <c r="R20" s="53">
        <v>15</v>
      </c>
      <c r="S20" s="53">
        <v>22</v>
      </c>
      <c r="T20" s="128"/>
      <c r="U20" s="53">
        <v>5</v>
      </c>
      <c r="V20" s="53">
        <v>12</v>
      </c>
      <c r="W20" s="53">
        <v>19</v>
      </c>
      <c r="X20" s="128"/>
      <c r="Y20" s="53">
        <v>2</v>
      </c>
      <c r="Z20" s="53">
        <v>9</v>
      </c>
      <c r="AA20" s="53">
        <v>16</v>
      </c>
      <c r="AB20" s="128"/>
      <c r="AC20" s="53">
        <v>2</v>
      </c>
      <c r="AD20" s="53">
        <v>9</v>
      </c>
      <c r="AE20" s="53">
        <v>16</v>
      </c>
      <c r="AF20" s="53">
        <v>23</v>
      </c>
      <c r="AG20" s="128"/>
      <c r="AH20" s="53">
        <v>6</v>
      </c>
      <c r="AI20" s="53">
        <v>13</v>
      </c>
      <c r="AJ20" s="53">
        <v>20</v>
      </c>
      <c r="AK20" s="128"/>
      <c r="AL20" s="53">
        <v>4</v>
      </c>
      <c r="AM20" s="53">
        <v>11</v>
      </c>
      <c r="AN20" s="53">
        <v>18</v>
      </c>
      <c r="AO20" s="53">
        <v>25</v>
      </c>
      <c r="AP20" s="53">
        <v>1</v>
      </c>
      <c r="AQ20" s="53">
        <v>8</v>
      </c>
      <c r="AR20" s="53">
        <v>15</v>
      </c>
      <c r="AS20" s="53">
        <v>22</v>
      </c>
      <c r="AT20" s="128"/>
      <c r="AU20" s="53">
        <v>6</v>
      </c>
      <c r="AV20" s="53">
        <v>13</v>
      </c>
      <c r="AW20" s="53">
        <v>20</v>
      </c>
      <c r="AX20" s="128"/>
      <c r="AY20" s="53">
        <v>3</v>
      </c>
      <c r="AZ20" s="53">
        <v>10</v>
      </c>
      <c r="BA20" s="53">
        <v>17</v>
      </c>
      <c r="BB20" s="53">
        <v>24</v>
      </c>
      <c r="BC20" s="128"/>
      <c r="BD20" s="140"/>
      <c r="BE20" s="141"/>
      <c r="BF20" s="133"/>
      <c r="BG20" s="127" t="s">
        <v>115</v>
      </c>
      <c r="BH20" s="127" t="s">
        <v>87</v>
      </c>
      <c r="BI20" s="127" t="s">
        <v>88</v>
      </c>
      <c r="BJ20" s="127" t="s">
        <v>89</v>
      </c>
      <c r="BK20" s="133"/>
      <c r="BL20" s="133"/>
      <c r="BM20" s="128"/>
      <c r="BN20" s="128"/>
      <c r="BO20" s="52"/>
      <c r="BP20" s="52"/>
    </row>
    <row r="21" spans="2:68" ht="51.75" customHeight="1">
      <c r="B21" s="128"/>
      <c r="C21" s="54">
        <v>7</v>
      </c>
      <c r="D21" s="54">
        <v>14</v>
      </c>
      <c r="E21" s="54">
        <v>21</v>
      </c>
      <c r="F21" s="54">
        <v>28</v>
      </c>
      <c r="G21" s="129"/>
      <c r="H21" s="54">
        <v>12</v>
      </c>
      <c r="I21" s="54">
        <v>19</v>
      </c>
      <c r="J21" s="54">
        <v>26</v>
      </c>
      <c r="K21" s="129"/>
      <c r="L21" s="54">
        <v>9</v>
      </c>
      <c r="M21" s="54">
        <v>16</v>
      </c>
      <c r="N21" s="54">
        <v>23</v>
      </c>
      <c r="O21" s="54">
        <v>30</v>
      </c>
      <c r="P21" s="54">
        <v>7</v>
      </c>
      <c r="Q21" s="54">
        <v>14</v>
      </c>
      <c r="R21" s="54">
        <v>21</v>
      </c>
      <c r="S21" s="54">
        <v>28</v>
      </c>
      <c r="T21" s="129"/>
      <c r="U21" s="54">
        <v>11</v>
      </c>
      <c r="V21" s="54">
        <v>18</v>
      </c>
      <c r="W21" s="54">
        <v>25</v>
      </c>
      <c r="X21" s="129"/>
      <c r="Y21" s="54">
        <v>8</v>
      </c>
      <c r="Z21" s="54">
        <v>15</v>
      </c>
      <c r="AA21" s="54">
        <v>22</v>
      </c>
      <c r="AB21" s="129"/>
      <c r="AC21" s="54">
        <v>8</v>
      </c>
      <c r="AD21" s="54">
        <v>15</v>
      </c>
      <c r="AE21" s="54">
        <v>22</v>
      </c>
      <c r="AF21" s="54">
        <v>29</v>
      </c>
      <c r="AG21" s="129"/>
      <c r="AH21" s="54">
        <v>12</v>
      </c>
      <c r="AI21" s="54">
        <v>19</v>
      </c>
      <c r="AJ21" s="54">
        <v>26</v>
      </c>
      <c r="AK21" s="129"/>
      <c r="AL21" s="54">
        <v>10</v>
      </c>
      <c r="AM21" s="54">
        <v>17</v>
      </c>
      <c r="AN21" s="54">
        <v>24</v>
      </c>
      <c r="AO21" s="54">
        <v>31</v>
      </c>
      <c r="AP21" s="54">
        <v>7</v>
      </c>
      <c r="AQ21" s="54">
        <v>14</v>
      </c>
      <c r="AR21" s="54">
        <v>21</v>
      </c>
      <c r="AS21" s="54">
        <v>28</v>
      </c>
      <c r="AT21" s="129"/>
      <c r="AU21" s="54">
        <v>12</v>
      </c>
      <c r="AV21" s="54">
        <v>19</v>
      </c>
      <c r="AW21" s="54">
        <v>2</v>
      </c>
      <c r="AX21" s="129"/>
      <c r="AY21" s="54">
        <v>9</v>
      </c>
      <c r="AZ21" s="54">
        <v>16</v>
      </c>
      <c r="BA21" s="54">
        <v>23</v>
      </c>
      <c r="BB21" s="54">
        <v>31</v>
      </c>
      <c r="BC21" s="129"/>
      <c r="BD21" s="55" t="s">
        <v>90</v>
      </c>
      <c r="BE21" s="55" t="s">
        <v>91</v>
      </c>
      <c r="BF21" s="134"/>
      <c r="BG21" s="129"/>
      <c r="BH21" s="129"/>
      <c r="BI21" s="129"/>
      <c r="BJ21" s="129"/>
      <c r="BK21" s="134"/>
      <c r="BL21" s="134"/>
      <c r="BM21" s="129"/>
      <c r="BN21" s="129"/>
      <c r="BO21" s="52"/>
      <c r="BP21" s="52"/>
    </row>
    <row r="22" spans="2:68" ht="30" customHeight="1">
      <c r="B22" s="129"/>
      <c r="C22" s="54">
        <v>1</v>
      </c>
      <c r="D22" s="54">
        <v>2</v>
      </c>
      <c r="E22" s="54">
        <v>3</v>
      </c>
      <c r="F22" s="54">
        <v>4</v>
      </c>
      <c r="G22" s="54">
        <v>5</v>
      </c>
      <c r="H22" s="54">
        <v>6</v>
      </c>
      <c r="I22" s="54">
        <v>7</v>
      </c>
      <c r="J22" s="54">
        <v>8</v>
      </c>
      <c r="K22" s="54">
        <v>9</v>
      </c>
      <c r="L22" s="54">
        <v>10</v>
      </c>
      <c r="M22" s="54">
        <v>11</v>
      </c>
      <c r="N22" s="54">
        <v>12</v>
      </c>
      <c r="O22" s="54">
        <v>13</v>
      </c>
      <c r="P22" s="54">
        <v>14</v>
      </c>
      <c r="Q22" s="54">
        <v>15</v>
      </c>
      <c r="R22" s="54">
        <v>16</v>
      </c>
      <c r="S22" s="54">
        <v>17</v>
      </c>
      <c r="T22" s="54">
        <v>18</v>
      </c>
      <c r="U22" s="54">
        <v>19</v>
      </c>
      <c r="V22" s="54">
        <v>20</v>
      </c>
      <c r="W22" s="54">
        <v>21</v>
      </c>
      <c r="X22" s="54">
        <v>22</v>
      </c>
      <c r="Y22" s="54">
        <v>23</v>
      </c>
      <c r="Z22" s="54">
        <v>24</v>
      </c>
      <c r="AA22" s="54">
        <v>25</v>
      </c>
      <c r="AB22" s="54">
        <v>26</v>
      </c>
      <c r="AC22" s="54">
        <v>27</v>
      </c>
      <c r="AD22" s="54">
        <v>28</v>
      </c>
      <c r="AE22" s="54">
        <v>29</v>
      </c>
      <c r="AF22" s="54">
        <v>30</v>
      </c>
      <c r="AG22" s="54">
        <v>31</v>
      </c>
      <c r="AH22" s="54">
        <v>32</v>
      </c>
      <c r="AI22" s="54">
        <v>33</v>
      </c>
      <c r="AJ22" s="54">
        <v>34</v>
      </c>
      <c r="AK22" s="54">
        <v>35</v>
      </c>
      <c r="AL22" s="54">
        <v>36</v>
      </c>
      <c r="AM22" s="54">
        <v>37</v>
      </c>
      <c r="AN22" s="54">
        <v>38</v>
      </c>
      <c r="AO22" s="54">
        <v>39</v>
      </c>
      <c r="AP22" s="54">
        <v>40</v>
      </c>
      <c r="AQ22" s="54">
        <v>41</v>
      </c>
      <c r="AR22" s="54">
        <v>42</v>
      </c>
      <c r="AS22" s="54">
        <v>43</v>
      </c>
      <c r="AT22" s="54">
        <v>44</v>
      </c>
      <c r="AU22" s="54">
        <v>45</v>
      </c>
      <c r="AV22" s="54">
        <v>46</v>
      </c>
      <c r="AW22" s="54">
        <v>47</v>
      </c>
      <c r="AX22" s="54">
        <v>48</v>
      </c>
      <c r="AY22" s="54">
        <v>49</v>
      </c>
      <c r="AZ22" s="54">
        <v>50</v>
      </c>
      <c r="BA22" s="54">
        <v>51</v>
      </c>
      <c r="BB22" s="54">
        <v>52</v>
      </c>
      <c r="BC22" s="51"/>
      <c r="BD22" s="55"/>
      <c r="BE22" s="55"/>
      <c r="BF22" s="56"/>
      <c r="BG22" s="51"/>
      <c r="BH22" s="51"/>
      <c r="BI22" s="51"/>
      <c r="BJ22" s="51"/>
      <c r="BK22" s="56"/>
      <c r="BL22" s="56"/>
      <c r="BM22" s="57"/>
      <c r="BN22" s="57"/>
      <c r="BO22" s="52"/>
      <c r="BP22" s="52"/>
    </row>
    <row r="23" spans="2:68" ht="24.75" customHeight="1">
      <c r="B23" s="58">
        <v>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>
        <v>18</v>
      </c>
      <c r="P23" s="58"/>
      <c r="Q23" s="58"/>
      <c r="R23" s="58"/>
      <c r="S23" s="58"/>
      <c r="T23" s="58"/>
      <c r="U23" s="58" t="s">
        <v>92</v>
      </c>
      <c r="V23" s="58" t="s">
        <v>92</v>
      </c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>
        <v>20</v>
      </c>
      <c r="AJ23" s="58"/>
      <c r="AK23" s="58"/>
      <c r="AL23" s="58"/>
      <c r="AM23" s="58"/>
      <c r="AN23" s="58"/>
      <c r="AO23" s="58"/>
      <c r="AP23" s="58"/>
      <c r="AQ23" s="58" t="s">
        <v>53</v>
      </c>
      <c r="AR23" s="58" t="s">
        <v>93</v>
      </c>
      <c r="AS23" s="58" t="s">
        <v>93</v>
      </c>
      <c r="AT23" s="58" t="s">
        <v>92</v>
      </c>
      <c r="AU23" s="58" t="s">
        <v>92</v>
      </c>
      <c r="AV23" s="58" t="s">
        <v>92</v>
      </c>
      <c r="AW23" s="58" t="s">
        <v>92</v>
      </c>
      <c r="AX23" s="58" t="s">
        <v>92</v>
      </c>
      <c r="AY23" s="58" t="s">
        <v>92</v>
      </c>
      <c r="AZ23" s="58" t="s">
        <v>92</v>
      </c>
      <c r="BA23" s="58" t="s">
        <v>92</v>
      </c>
      <c r="BB23" s="58" t="s">
        <v>92</v>
      </c>
      <c r="BC23" s="58">
        <v>1</v>
      </c>
      <c r="BD23" s="58">
        <v>39</v>
      </c>
      <c r="BE23" s="58">
        <v>1404</v>
      </c>
      <c r="BF23" s="58">
        <v>2</v>
      </c>
      <c r="BG23" s="58"/>
      <c r="BH23" s="58"/>
      <c r="BI23" s="58"/>
      <c r="BJ23" s="58"/>
      <c r="BK23" s="58"/>
      <c r="BL23" s="58"/>
      <c r="BM23" s="58">
        <v>11</v>
      </c>
      <c r="BN23" s="58">
        <v>52</v>
      </c>
      <c r="BO23" s="52"/>
      <c r="BP23" s="52"/>
    </row>
    <row r="24" spans="2:68" ht="26.25" customHeight="1">
      <c r="B24" s="59">
        <v>2</v>
      </c>
      <c r="C24" s="54"/>
      <c r="D24" s="54"/>
      <c r="E24" s="54"/>
      <c r="F24" s="54"/>
      <c r="G24" s="54">
        <v>15</v>
      </c>
      <c r="H24" s="54"/>
      <c r="I24" s="54"/>
      <c r="J24" s="54"/>
      <c r="K24" s="54"/>
      <c r="L24" s="54" t="s">
        <v>151</v>
      </c>
      <c r="M24" s="54"/>
      <c r="N24" s="54"/>
      <c r="O24" s="54"/>
      <c r="P24" s="54" t="s">
        <v>94</v>
      </c>
      <c r="Q24" s="54" t="s">
        <v>94</v>
      </c>
      <c r="R24" s="54"/>
      <c r="S24" s="54"/>
      <c r="T24" s="54"/>
      <c r="U24" s="54" t="s">
        <v>92</v>
      </c>
      <c r="V24" s="54" t="s">
        <v>92</v>
      </c>
      <c r="W24" s="54"/>
      <c r="X24" s="54"/>
      <c r="Y24" s="54"/>
      <c r="Z24" s="54"/>
      <c r="AA24" s="54"/>
      <c r="AB24" s="54"/>
      <c r="AC24" s="54"/>
      <c r="AD24" s="54"/>
      <c r="AE24" s="54"/>
      <c r="AF24" s="54">
        <v>17</v>
      </c>
      <c r="AG24" s="54"/>
      <c r="AH24" s="54"/>
      <c r="AI24" s="54"/>
      <c r="AJ24" s="54" t="s">
        <v>94</v>
      </c>
      <c r="AK24" s="54" t="s">
        <v>94</v>
      </c>
      <c r="AL24" s="54" t="s">
        <v>94</v>
      </c>
      <c r="AM24" s="54" t="s">
        <v>94</v>
      </c>
      <c r="AN24" s="54"/>
      <c r="AO24" s="54"/>
      <c r="AP24" s="54"/>
      <c r="AQ24" s="54"/>
      <c r="AR24" s="54" t="s">
        <v>93</v>
      </c>
      <c r="AS24" s="54" t="s">
        <v>93</v>
      </c>
      <c r="AT24" s="54" t="s">
        <v>92</v>
      </c>
      <c r="AU24" s="54" t="s">
        <v>92</v>
      </c>
      <c r="AV24" s="54" t="s">
        <v>92</v>
      </c>
      <c r="AW24" s="54" t="s">
        <v>92</v>
      </c>
      <c r="AX24" s="54" t="s">
        <v>92</v>
      </c>
      <c r="AY24" s="54" t="s">
        <v>92</v>
      </c>
      <c r="AZ24" s="54" t="s">
        <v>92</v>
      </c>
      <c r="BA24" s="54" t="s">
        <v>92</v>
      </c>
      <c r="BB24" s="54" t="s">
        <v>92</v>
      </c>
      <c r="BC24" s="59">
        <v>2</v>
      </c>
      <c r="BD24" s="60">
        <v>32</v>
      </c>
      <c r="BE24" s="60">
        <v>1152</v>
      </c>
      <c r="BF24" s="61">
        <v>2</v>
      </c>
      <c r="BG24" s="50">
        <v>2</v>
      </c>
      <c r="BH24" s="50">
        <v>4</v>
      </c>
      <c r="BI24" s="50"/>
      <c r="BJ24" s="50"/>
      <c r="BK24" s="61"/>
      <c r="BL24" s="61"/>
      <c r="BM24" s="59">
        <v>11</v>
      </c>
      <c r="BN24" s="59">
        <v>52</v>
      </c>
      <c r="BO24" s="52"/>
      <c r="BP24" s="52"/>
    </row>
    <row r="25" spans="2:68" ht="24.75" customHeight="1">
      <c r="B25" s="59">
        <v>3</v>
      </c>
      <c r="C25" s="54"/>
      <c r="D25" s="54"/>
      <c r="E25" s="54"/>
      <c r="F25" s="54"/>
      <c r="G25" s="54"/>
      <c r="H25" s="54"/>
      <c r="I25" s="54"/>
      <c r="J25" s="54"/>
      <c r="K25" s="54"/>
      <c r="L25" s="54">
        <v>15</v>
      </c>
      <c r="M25" s="54"/>
      <c r="N25" s="54"/>
      <c r="O25" s="54"/>
      <c r="P25" s="54" t="s">
        <v>94</v>
      </c>
      <c r="Q25" s="54" t="s">
        <v>94</v>
      </c>
      <c r="R25" s="54"/>
      <c r="S25" s="54"/>
      <c r="T25" s="58" t="s">
        <v>93</v>
      </c>
      <c r="U25" s="58" t="s">
        <v>92</v>
      </c>
      <c r="V25" s="54" t="s">
        <v>92</v>
      </c>
      <c r="W25" s="54"/>
      <c r="X25" s="54"/>
      <c r="Y25" s="54"/>
      <c r="Z25" s="54"/>
      <c r="AA25" s="54"/>
      <c r="AB25" s="54"/>
      <c r="AC25" s="54"/>
      <c r="AD25" s="54"/>
      <c r="AE25" s="54"/>
      <c r="AF25" s="54">
        <v>15</v>
      </c>
      <c r="AG25" s="54"/>
      <c r="AH25" s="54" t="s">
        <v>94</v>
      </c>
      <c r="AI25" s="54" t="s">
        <v>94</v>
      </c>
      <c r="AJ25" s="54"/>
      <c r="AK25" s="54"/>
      <c r="AL25" s="54"/>
      <c r="AM25" s="54"/>
      <c r="AN25" s="58" t="s">
        <v>93</v>
      </c>
      <c r="AO25" s="58" t="s">
        <v>93</v>
      </c>
      <c r="AP25" s="58" t="s">
        <v>92</v>
      </c>
      <c r="AQ25" s="58" t="s">
        <v>92</v>
      </c>
      <c r="AR25" s="54" t="s">
        <v>92</v>
      </c>
      <c r="AS25" s="54" t="s">
        <v>92</v>
      </c>
      <c r="AT25" s="54" t="s">
        <v>92</v>
      </c>
      <c r="AU25" s="54" t="s">
        <v>92</v>
      </c>
      <c r="AV25" s="54" t="s">
        <v>92</v>
      </c>
      <c r="AW25" s="54" t="s">
        <v>92</v>
      </c>
      <c r="AX25" s="54" t="s">
        <v>92</v>
      </c>
      <c r="AY25" s="54" t="s">
        <v>111</v>
      </c>
      <c r="AZ25" s="54" t="s">
        <v>111</v>
      </c>
      <c r="BA25" s="54" t="s">
        <v>111</v>
      </c>
      <c r="BB25" s="54" t="s">
        <v>111</v>
      </c>
      <c r="BC25" s="59">
        <v>3</v>
      </c>
      <c r="BD25" s="60">
        <v>30</v>
      </c>
      <c r="BE25" s="60">
        <v>1080</v>
      </c>
      <c r="BF25" s="61">
        <v>3</v>
      </c>
      <c r="BG25" s="50"/>
      <c r="BH25" s="50">
        <v>8</v>
      </c>
      <c r="BI25" s="50"/>
      <c r="BJ25" s="50"/>
      <c r="BK25" s="61"/>
      <c r="BL25" s="61"/>
      <c r="BM25" s="59">
        <v>11</v>
      </c>
      <c r="BN25" s="59">
        <v>52</v>
      </c>
      <c r="BO25" s="52"/>
      <c r="BP25" s="52"/>
    </row>
    <row r="26" spans="2:68" ht="24.75" customHeight="1">
      <c r="B26" s="59">
        <v>4</v>
      </c>
      <c r="C26" s="54" t="s">
        <v>95</v>
      </c>
      <c r="D26" s="54" t="s">
        <v>95</v>
      </c>
      <c r="E26" s="54" t="s">
        <v>95</v>
      </c>
      <c r="F26" s="54" t="s">
        <v>95</v>
      </c>
      <c r="G26" s="54" t="s">
        <v>95</v>
      </c>
      <c r="H26" s="54" t="s">
        <v>95</v>
      </c>
      <c r="I26" s="54" t="s">
        <v>95</v>
      </c>
      <c r="J26" s="54" t="s">
        <v>95</v>
      </c>
      <c r="K26" s="54" t="s">
        <v>95</v>
      </c>
      <c r="L26" s="54" t="s">
        <v>95</v>
      </c>
      <c r="M26" s="54" t="s">
        <v>95</v>
      </c>
      <c r="N26" s="54" t="s">
        <v>95</v>
      </c>
      <c r="O26" s="54" t="s">
        <v>95</v>
      </c>
      <c r="P26" s="54" t="s">
        <v>95</v>
      </c>
      <c r="Q26" s="54" t="s">
        <v>95</v>
      </c>
      <c r="R26" s="54" t="s">
        <v>95</v>
      </c>
      <c r="S26" s="54" t="s">
        <v>92</v>
      </c>
      <c r="T26" s="58" t="s">
        <v>92</v>
      </c>
      <c r="U26" s="58"/>
      <c r="V26" s="54"/>
      <c r="W26" s="54"/>
      <c r="X26" s="54"/>
      <c r="Y26" s="54"/>
      <c r="Z26" s="54"/>
      <c r="AA26" s="54"/>
      <c r="AB26" s="54">
        <v>11</v>
      </c>
      <c r="AC26" s="54"/>
      <c r="AD26" s="54"/>
      <c r="AE26" s="54"/>
      <c r="AF26" s="54" t="s">
        <v>93</v>
      </c>
      <c r="AG26" s="54" t="s">
        <v>93</v>
      </c>
      <c r="AH26" s="54" t="s">
        <v>168</v>
      </c>
      <c r="AI26" s="54" t="s">
        <v>168</v>
      </c>
      <c r="AJ26" s="54" t="s">
        <v>168</v>
      </c>
      <c r="AK26" s="54" t="s">
        <v>168</v>
      </c>
      <c r="AL26" s="54" t="s">
        <v>96</v>
      </c>
      <c r="AM26" s="54" t="s">
        <v>96</v>
      </c>
      <c r="AN26" s="54" t="s">
        <v>96</v>
      </c>
      <c r="AO26" s="54" t="s">
        <v>96</v>
      </c>
      <c r="AP26" s="54" t="s">
        <v>96</v>
      </c>
      <c r="AQ26" s="54" t="s">
        <v>96</v>
      </c>
      <c r="AR26" s="54" t="s">
        <v>102</v>
      </c>
      <c r="AS26" s="54" t="s">
        <v>102</v>
      </c>
      <c r="AT26" s="54"/>
      <c r="AU26" s="54"/>
      <c r="AV26" s="54"/>
      <c r="AW26" s="54"/>
      <c r="AX26" s="54"/>
      <c r="AY26" s="54"/>
      <c r="AZ26" s="54"/>
      <c r="BA26" s="54"/>
      <c r="BB26" s="54"/>
      <c r="BC26" s="59">
        <v>4</v>
      </c>
      <c r="BD26" s="60">
        <v>11</v>
      </c>
      <c r="BE26" s="60">
        <v>396</v>
      </c>
      <c r="BF26" s="61">
        <v>2</v>
      </c>
      <c r="BG26" s="50"/>
      <c r="BH26" s="50"/>
      <c r="BI26" s="50">
        <v>16</v>
      </c>
      <c r="BJ26" s="50">
        <v>4</v>
      </c>
      <c r="BK26" s="61">
        <v>7</v>
      </c>
      <c r="BL26" s="61">
        <v>1</v>
      </c>
      <c r="BM26" s="59">
        <v>2</v>
      </c>
      <c r="BN26" s="59">
        <v>43</v>
      </c>
      <c r="BO26" s="52"/>
      <c r="BP26" s="52"/>
    </row>
    <row r="27" spans="2:68" ht="24.75" customHeight="1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>
        <f>SUM(BD23:BD26)</f>
        <v>112</v>
      </c>
      <c r="BE27" s="58">
        <f>SUM(BE23:BE26)</f>
        <v>4032</v>
      </c>
      <c r="BF27" s="58">
        <f>SUM(BF23:BF26)</f>
        <v>9</v>
      </c>
      <c r="BG27" s="58">
        <f>SUM(BG24:BG26)</f>
        <v>2</v>
      </c>
      <c r="BH27" s="58">
        <f>SUM(BH24:BH26)</f>
        <v>12</v>
      </c>
      <c r="BI27" s="58">
        <f>SUM(BI26)</f>
        <v>16</v>
      </c>
      <c r="BJ27" s="58">
        <f>SUM(BJ26)</f>
        <v>4</v>
      </c>
      <c r="BK27" s="58">
        <f>SUM(BK26)</f>
        <v>7</v>
      </c>
      <c r="BL27" s="58">
        <f>SUM(BL26)</f>
        <v>1</v>
      </c>
      <c r="BM27" s="58">
        <f>SUM(BM23:BM26)</f>
        <v>35</v>
      </c>
      <c r="BN27" s="58">
        <f>SUM(BN23:BN26)</f>
        <v>199</v>
      </c>
      <c r="BO27" s="52"/>
      <c r="BP27" s="52"/>
    </row>
    <row r="28" spans="2:68" s="52" customFormat="1" ht="22.5" customHeight="1">
      <c r="B28" s="49"/>
      <c r="C28" s="49" t="s">
        <v>97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131"/>
      <c r="BN28" s="131"/>
      <c r="BO28" s="49"/>
      <c r="BP28" s="49"/>
    </row>
    <row r="29" spans="2:68" s="52" customFormat="1" ht="30" customHeight="1">
      <c r="B29" s="130" t="s">
        <v>117</v>
      </c>
      <c r="C29" s="130"/>
      <c r="D29" s="130"/>
      <c r="E29" s="130"/>
      <c r="F29" s="130"/>
      <c r="G29" s="130"/>
      <c r="H29" s="130" t="s">
        <v>118</v>
      </c>
      <c r="I29" s="130"/>
      <c r="J29" s="130"/>
      <c r="K29" s="130"/>
      <c r="L29" s="130"/>
      <c r="M29" s="62"/>
      <c r="N29" s="130" t="s">
        <v>119</v>
      </c>
      <c r="O29" s="130"/>
      <c r="P29" s="130"/>
      <c r="Q29" s="130"/>
      <c r="R29" s="130"/>
      <c r="S29" s="130"/>
      <c r="T29" s="62"/>
      <c r="U29" s="130" t="s">
        <v>125</v>
      </c>
      <c r="V29" s="130"/>
      <c r="W29" s="130"/>
      <c r="X29" s="130"/>
      <c r="Y29" s="130"/>
      <c r="Z29" s="130"/>
      <c r="AA29" s="130" t="s">
        <v>99</v>
      </c>
      <c r="AB29" s="130"/>
      <c r="AC29" s="130"/>
      <c r="AD29" s="62"/>
      <c r="AE29" s="62"/>
      <c r="AF29" s="62"/>
      <c r="AG29" s="130" t="s">
        <v>120</v>
      </c>
      <c r="AH29" s="130"/>
      <c r="AI29" s="130"/>
      <c r="AJ29" s="63"/>
      <c r="AK29" s="63"/>
      <c r="AL29" s="130" t="s">
        <v>124</v>
      </c>
      <c r="AM29" s="130"/>
      <c r="AN29" s="130"/>
      <c r="AO29" s="130"/>
      <c r="AP29" s="130"/>
      <c r="AQ29" s="130"/>
      <c r="AR29" s="130"/>
      <c r="AS29" s="130"/>
      <c r="AT29" s="130" t="s">
        <v>121</v>
      </c>
      <c r="AU29" s="130"/>
      <c r="AV29" s="130"/>
      <c r="AW29" s="130"/>
      <c r="AX29" s="130"/>
      <c r="AY29" s="130"/>
      <c r="AZ29" s="63"/>
      <c r="BA29" s="130" t="s">
        <v>55</v>
      </c>
      <c r="BB29" s="130"/>
      <c r="BC29" s="130"/>
      <c r="BD29" s="130"/>
      <c r="BE29" s="63"/>
      <c r="BF29" s="130" t="s">
        <v>98</v>
      </c>
      <c r="BG29" s="130"/>
      <c r="BH29" s="130"/>
      <c r="BI29" s="130"/>
      <c r="BJ29" s="63"/>
      <c r="BK29" s="130" t="s">
        <v>122</v>
      </c>
      <c r="BL29" s="130"/>
      <c r="BM29" s="130"/>
      <c r="BN29" s="130"/>
      <c r="BO29" s="63"/>
      <c r="BP29" s="63"/>
    </row>
    <row r="30" spans="2:68" s="52" customFormat="1" ht="51.75" customHeight="1">
      <c r="B30" s="64"/>
      <c r="C30" s="49"/>
      <c r="D30" s="49"/>
      <c r="E30" s="49"/>
      <c r="F30" s="49"/>
      <c r="G30" s="49"/>
      <c r="H30" s="64" t="s">
        <v>123</v>
      </c>
      <c r="I30" s="49"/>
      <c r="J30" s="49"/>
      <c r="K30" s="49"/>
      <c r="L30" s="49"/>
      <c r="M30" s="49"/>
      <c r="N30" s="64" t="s">
        <v>116</v>
      </c>
      <c r="O30" s="49"/>
      <c r="P30" s="49"/>
      <c r="Q30" s="49"/>
      <c r="R30" s="49"/>
      <c r="S30" s="49"/>
      <c r="T30" s="49"/>
      <c r="U30" s="64" t="s">
        <v>93</v>
      </c>
      <c r="V30" s="49"/>
      <c r="W30" s="49"/>
      <c r="X30" s="49"/>
      <c r="Y30" s="49"/>
      <c r="Z30" s="49"/>
      <c r="AA30" s="64" t="s">
        <v>92</v>
      </c>
      <c r="AB30" s="49"/>
      <c r="AC30" s="49"/>
      <c r="AD30" s="49"/>
      <c r="AE30" s="49"/>
      <c r="AF30" s="49"/>
      <c r="AG30" s="64" t="s">
        <v>94</v>
      </c>
      <c r="AH30" s="49"/>
      <c r="AI30" s="49"/>
      <c r="AJ30" s="49"/>
      <c r="AK30" s="49"/>
      <c r="AL30" s="64" t="s">
        <v>111</v>
      </c>
      <c r="AM30" s="49"/>
      <c r="AN30" s="49"/>
      <c r="AO30" s="49"/>
      <c r="AP30" s="49"/>
      <c r="AQ30" s="49"/>
      <c r="AR30" s="49"/>
      <c r="AS30" s="49"/>
      <c r="AT30" s="64" t="s">
        <v>95</v>
      </c>
      <c r="AU30" s="49"/>
      <c r="AV30" s="49"/>
      <c r="AW30" s="49"/>
      <c r="AX30" s="49"/>
      <c r="AY30" s="49"/>
      <c r="AZ30" s="49"/>
      <c r="BA30" s="64" t="s">
        <v>168</v>
      </c>
      <c r="BB30" s="49"/>
      <c r="BC30" s="49"/>
      <c r="BD30" s="49"/>
      <c r="BE30" s="49"/>
      <c r="BF30" s="64" t="s">
        <v>96</v>
      </c>
      <c r="BG30" s="49"/>
      <c r="BH30" s="49"/>
      <c r="BI30" s="49"/>
      <c r="BJ30" s="49"/>
      <c r="BK30" s="64" t="s">
        <v>102</v>
      </c>
      <c r="BL30" s="49"/>
      <c r="BM30" s="49"/>
      <c r="BN30" s="49"/>
      <c r="BO30" s="49"/>
      <c r="BP30" s="49"/>
    </row>
    <row r="31" spans="2:68" s="52" customFormat="1" ht="39.75" customHeight="1">
      <c r="B31" s="65"/>
      <c r="C31" s="49"/>
      <c r="D31" s="49"/>
      <c r="E31" s="49"/>
      <c r="F31" s="49"/>
      <c r="G31" s="49"/>
      <c r="H31" s="65"/>
      <c r="I31" s="49"/>
      <c r="J31" s="49"/>
      <c r="K31" s="49"/>
      <c r="L31" s="49"/>
      <c r="M31" s="49"/>
      <c r="N31" s="65"/>
      <c r="O31" s="49"/>
      <c r="P31" s="49"/>
      <c r="Q31" s="49"/>
      <c r="R31" s="49"/>
      <c r="S31" s="49"/>
      <c r="T31" s="49"/>
      <c r="U31" s="65"/>
      <c r="V31" s="49"/>
      <c r="W31" s="49"/>
      <c r="X31" s="49"/>
      <c r="Y31" s="49"/>
      <c r="Z31" s="49"/>
      <c r="AA31" s="65"/>
      <c r="AB31" s="49"/>
      <c r="AC31" s="49"/>
      <c r="AD31" s="49"/>
      <c r="AE31" s="49"/>
      <c r="AF31" s="49"/>
      <c r="AG31" s="65"/>
      <c r="AH31" s="49"/>
      <c r="AI31" s="49"/>
      <c r="AJ31" s="49"/>
      <c r="AK31" s="49"/>
      <c r="AL31" s="65"/>
      <c r="AM31" s="49"/>
      <c r="AN31" s="49"/>
      <c r="AO31" s="49"/>
      <c r="AP31" s="49"/>
      <c r="AQ31" s="49"/>
      <c r="AR31" s="49"/>
      <c r="AS31" s="49"/>
      <c r="AT31" s="65"/>
      <c r="AU31" s="49"/>
      <c r="AV31" s="49"/>
      <c r="AW31" s="49"/>
      <c r="AX31" s="49"/>
      <c r="AY31" s="49"/>
      <c r="AZ31" s="49"/>
      <c r="BA31" s="65"/>
      <c r="BB31" s="49"/>
      <c r="BC31" s="49"/>
      <c r="BD31" s="49"/>
      <c r="BE31" s="49"/>
      <c r="BF31" s="65"/>
      <c r="BG31" s="49"/>
      <c r="BH31" s="49"/>
      <c r="BI31" s="49"/>
      <c r="BJ31" s="49"/>
      <c r="BK31" s="65"/>
      <c r="BL31" s="49"/>
      <c r="BM31" s="49"/>
      <c r="BN31" s="48"/>
      <c r="BO31" s="49"/>
      <c r="BP31" s="49"/>
    </row>
    <row r="32" spans="2:68" s="52" customFormat="1" ht="39.75" customHeight="1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</row>
    <row r="33" spans="2:68" s="52" customFormat="1" ht="39.75" customHeight="1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</row>
    <row r="34" spans="2:68" s="52" customFormat="1" ht="39.75" customHeight="1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</row>
    <row r="35" spans="2:68" s="52" customFormat="1" ht="39.75" customHeight="1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</row>
    <row r="36" spans="2:68" s="52" customFormat="1" ht="39.75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</row>
    <row r="37" spans="2:68" s="52" customFormat="1" ht="16.5" customHeight="1" hidden="1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</row>
    <row r="38" spans="2:68" s="52" customFormat="1" ht="16.5" customHeight="1" hidden="1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</row>
    <row r="39" spans="2:68" s="52" customFormat="1" ht="16.5" customHeight="1" hidden="1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</row>
    <row r="40" spans="2:68" s="52" customFormat="1" ht="16.5" customHeight="1" hidden="1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</row>
    <row r="41" spans="2:68" s="49" customFormat="1" ht="30" customHeight="1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</row>
    <row r="42" spans="2:68" s="63" customFormat="1" ht="38.25" customHeight="1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</row>
    <row r="43" spans="2:68" s="49" customFormat="1" ht="30" customHeight="1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</row>
    <row r="44" spans="2:68" s="49" customFormat="1" ht="30" customHeight="1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</row>
  </sheetData>
  <sheetProtection/>
  <mergeCells count="59">
    <mergeCell ref="BG19:BJ19"/>
    <mergeCell ref="BG20:BG21"/>
    <mergeCell ref="BD19:BE20"/>
    <mergeCell ref="BJ20:BJ21"/>
    <mergeCell ref="AY19:BB19"/>
    <mergeCell ref="BC19:BC21"/>
    <mergeCell ref="BF19:BF21"/>
    <mergeCell ref="B29:G29"/>
    <mergeCell ref="H29:L29"/>
    <mergeCell ref="N29:S29"/>
    <mergeCell ref="BH20:BH21"/>
    <mergeCell ref="BA29:BD29"/>
    <mergeCell ref="BF29:BI29"/>
    <mergeCell ref="U29:Z29"/>
    <mergeCell ref="AA29:AC29"/>
    <mergeCell ref="AT29:AY29"/>
    <mergeCell ref="AL29:AS29"/>
    <mergeCell ref="AG29:AI29"/>
    <mergeCell ref="BM28:BN28"/>
    <mergeCell ref="BM19:BM21"/>
    <mergeCell ref="BN19:BN21"/>
    <mergeCell ref="BK19:BK21"/>
    <mergeCell ref="BL19:BL21"/>
    <mergeCell ref="BK29:BN29"/>
    <mergeCell ref="BI20:BI21"/>
    <mergeCell ref="AL19:AO19"/>
    <mergeCell ref="AP19:AS19"/>
    <mergeCell ref="B19:B22"/>
    <mergeCell ref="C19:F19"/>
    <mergeCell ref="G19:G21"/>
    <mergeCell ref="H19:J19"/>
    <mergeCell ref="K19:K21"/>
    <mergeCell ref="AH19:AJ19"/>
    <mergeCell ref="T19:T21"/>
    <mergeCell ref="AC19:AF19"/>
    <mergeCell ref="X19:X21"/>
    <mergeCell ref="Y19:AA19"/>
    <mergeCell ref="U19:W19"/>
    <mergeCell ref="AT19:AT21"/>
    <mergeCell ref="L19:O19"/>
    <mergeCell ref="AX19:AX21"/>
    <mergeCell ref="AG19:AG21"/>
    <mergeCell ref="P19:S19"/>
    <mergeCell ref="AU19:AW19"/>
    <mergeCell ref="AK19:AK21"/>
    <mergeCell ref="AB19:AB21"/>
    <mergeCell ref="W1:AJ1"/>
    <mergeCell ref="R2:AJ2"/>
    <mergeCell ref="S3:AM3"/>
    <mergeCell ref="A4:AN4"/>
    <mergeCell ref="R5:AN5"/>
    <mergeCell ref="T6:AN6"/>
    <mergeCell ref="M7:T7"/>
    <mergeCell ref="U7:X7"/>
    <mergeCell ref="M9:BA9"/>
    <mergeCell ref="M10:BC10"/>
    <mergeCell ref="AK11:BA11"/>
    <mergeCell ref="M12:T12"/>
    <mergeCell ref="U12:Y12"/>
  </mergeCells>
  <printOptions/>
  <pageMargins left="0.7" right="0.7" top="0.75" bottom="0.75" header="0.3" footer="0.3"/>
  <pageSetup horizontalDpi="600" verticalDpi="600" orientation="landscape" paperSize="9" scale="41" r:id="rId2"/>
  <rowBreaks count="1" manualBreakCount="1">
    <brk id="44" max="6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G57" sqref="G5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 Install</dc:creator>
  <cp:keywords/>
  <dc:description/>
  <cp:lastModifiedBy>Мадина</cp:lastModifiedBy>
  <cp:lastPrinted>2017-05-18T08:59:22Z</cp:lastPrinted>
  <dcterms:created xsi:type="dcterms:W3CDTF">2003-06-13T21:02:32Z</dcterms:created>
  <dcterms:modified xsi:type="dcterms:W3CDTF">2018-01-24T04:19:30Z</dcterms:modified>
  <cp:category/>
  <cp:version/>
  <cp:contentType/>
  <cp:contentStatus/>
</cp:coreProperties>
</file>